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<sst xmlns="http://schemas.openxmlformats.org/spreadsheetml/2006/main" count="344" uniqueCount="201">
  <si>
    <t>Класс</t>
  </si>
  <si>
    <t>Русский язык</t>
  </si>
  <si>
    <t xml:space="preserve"> </t>
  </si>
  <si>
    <t>Литература</t>
  </si>
  <si>
    <t>Математика</t>
  </si>
  <si>
    <t>Окружающий мир</t>
  </si>
  <si>
    <t>Музыка</t>
  </si>
  <si>
    <t>Изо</t>
  </si>
  <si>
    <t>Технология</t>
  </si>
  <si>
    <t>Физическая культура</t>
  </si>
  <si>
    <t>Итого</t>
  </si>
  <si>
    <t>Информатика</t>
  </si>
  <si>
    <t>История</t>
  </si>
  <si>
    <t>Природоведение</t>
  </si>
  <si>
    <t>ИЗО</t>
  </si>
  <si>
    <t>О Б Ж</t>
  </si>
  <si>
    <t>История России</t>
  </si>
  <si>
    <t>Обществознание</t>
  </si>
  <si>
    <t>Биология</t>
  </si>
  <si>
    <t>География</t>
  </si>
  <si>
    <t>Физкультура</t>
  </si>
  <si>
    <t>Алгебра</t>
  </si>
  <si>
    <t>Геометрия</t>
  </si>
  <si>
    <t>Физика</t>
  </si>
  <si>
    <t>ОБЖ</t>
  </si>
  <si>
    <t>Химия</t>
  </si>
  <si>
    <t>Черчение</t>
  </si>
  <si>
    <t>Всемирная история</t>
  </si>
  <si>
    <t>Количество учащихся</t>
  </si>
  <si>
    <t xml:space="preserve">Учебные дисциплины по учебному плану </t>
  </si>
  <si>
    <t>Автор, заглавие учебника</t>
  </si>
  <si>
    <t>Год издания</t>
  </si>
  <si>
    <t>% обеспеченности за счет библиотечного фонда</t>
  </si>
  <si>
    <t>Литературное чтение</t>
  </si>
  <si>
    <t>Иностранный язык</t>
  </si>
  <si>
    <t>Количество учебников в библиотечном фонде, всего экз.</t>
  </si>
  <si>
    <t>1 кл.</t>
  </si>
  <si>
    <t>2 кл.</t>
  </si>
  <si>
    <t>3 кл.</t>
  </si>
  <si>
    <t>4 кл.</t>
  </si>
  <si>
    <t>5 кл.</t>
  </si>
  <si>
    <t>6 кл.</t>
  </si>
  <si>
    <t>7 кл.</t>
  </si>
  <si>
    <t>8 кл.</t>
  </si>
  <si>
    <t>9 кл.</t>
  </si>
  <si>
    <t>10 кл.</t>
  </si>
  <si>
    <t>11 кл.</t>
  </si>
  <si>
    <t>Итого по начальной школе</t>
  </si>
  <si>
    <t>Всеобщая история</t>
  </si>
  <si>
    <t>(ФИО)</t>
  </si>
  <si>
    <t xml:space="preserve">Составила _________________ /  </t>
  </si>
  <si>
    <t>Итого по средней и старшей школе</t>
  </si>
  <si>
    <t>Чуракова Н.А. Литературное чтение. 1кл.</t>
  </si>
  <si>
    <t xml:space="preserve">Алеев В.В., Кичак Т.Н. Музыка. 3 кл. </t>
  </si>
  <si>
    <t xml:space="preserve">Коровина В.Я. и др. Литература. 5 кл. Ч.1,2. </t>
  </si>
  <si>
    <t xml:space="preserve">Гольцова Н.Г., Шамшин Н.В. Русский язык. 10-11кл. </t>
  </si>
  <si>
    <t xml:space="preserve">Под ред. Боголюбова Л.Н. Обществознание. 6 кл. </t>
  </si>
  <si>
    <t>Разумовская М.М. и др. Русский язык. 5кл.</t>
  </si>
  <si>
    <t xml:space="preserve">Зубарева И.И., Мордкович А.Г. Математика. 5кл. </t>
  </si>
  <si>
    <t>Под ред. Боголюбова Л.Н. Обществознание. 7 кл.</t>
  </si>
  <si>
    <t>Лях В.И., Зданевич А.А. Физическая культура. 8-9кл.</t>
  </si>
  <si>
    <t xml:space="preserve">Пёрышкин А.В., Гутник Е.М. Физика. 9кл. </t>
  </si>
  <si>
    <t>Под ред. Макаровой Н.В. Информатика и ИКТ. 8-9 кл.</t>
  </si>
  <si>
    <t>Атанасян Л.С. И др. Геометрия. 10-11кл.</t>
  </si>
  <si>
    <t>Каменский А.А. и др. Введение в общую биологию и экологию. 10-11кл.</t>
  </si>
  <si>
    <t>Лях В.И. Физическая культура. 10-11кл.</t>
  </si>
  <si>
    <t>Макарова Н.В. Информатика и ИКТ. 10 кл.</t>
  </si>
  <si>
    <t xml:space="preserve">Агаркова Н.Г. Азбука. 1кл. </t>
  </si>
  <si>
    <t>Чуракова Н.А. Русский язык. 1кл.</t>
  </si>
  <si>
    <t xml:space="preserve">Алеев В.В., Кичак Т.Н. Музыка. 1 кл. Ч.1,2. </t>
  </si>
  <si>
    <t xml:space="preserve">Чекин А.Л. Математика. 3 кл. Ч.1,2. </t>
  </si>
  <si>
    <t>Лях В.И. Физическая культура. 1-4 кл.</t>
  </si>
  <si>
    <t xml:space="preserve">Чекин А.Л. Математика. 4 кл. Ч.1,2. </t>
  </si>
  <si>
    <t>Алеев В.В., Кичак Т.Н. Музыка. 4 кл. Ч.1,2</t>
  </si>
  <si>
    <t>Мордкович А.Г. Алгебра. 10-11кл. Ч.1,2</t>
  </si>
  <si>
    <t>Афанасьева О.В. И др.  Английский язык. 11кл.</t>
  </si>
  <si>
    <t xml:space="preserve">Боголюбов Л.Н. и др. Обществознание. 11кл. </t>
  </si>
  <si>
    <t>Габриэлян О.С. Химия. 11кл.</t>
  </si>
  <si>
    <t xml:space="preserve">Под ред. Воробьева Ю.Л. Основы безопасности жизнедеятельности. 11кл. </t>
  </si>
  <si>
    <t xml:space="preserve">Под ред. Боголюбова Л.Н. Обществознание. 9 кл. </t>
  </si>
  <si>
    <t>Виленский М.Я. И др. Физическая культура. 5-7кл.</t>
  </si>
  <si>
    <t xml:space="preserve">Трафимова Г.В. и др. Окружающий мир. 1кл.  </t>
  </si>
  <si>
    <t xml:space="preserve">Федотова О.Н. и др. Окружающий мир. 4 кл. Ч.1,2.  </t>
  </si>
  <si>
    <t>Керре Г.А.</t>
  </si>
  <si>
    <t>Под ред. Симоненко В.Д. Технология. 10-11кл.</t>
  </si>
  <si>
    <t>Левандовский История России. 11кл.</t>
  </si>
  <si>
    <t>МХК</t>
  </si>
  <si>
    <t>Журавлёв В.П. Русская литература  11кл. Ч.1,2</t>
  </si>
  <si>
    <t>Солодовников Ю.А.МХК. 11кл.</t>
  </si>
  <si>
    <t xml:space="preserve"> Под ред. Симоненко В.Д. Технология. 10-11кл.</t>
  </si>
  <si>
    <t>Чекин А.Л. Математика. 1кл. Ч.1,2</t>
  </si>
  <si>
    <t>Афанасьева О.В. Английский язык. 2 кл. Ч.1, 2</t>
  </si>
  <si>
    <t>Отчет по обеспеченности учебниками на 2012-2013 уч.г.</t>
  </si>
  <si>
    <t>Всеобщая истори</t>
  </si>
  <si>
    <t xml:space="preserve">                  Подосинковская СОШ</t>
  </si>
  <si>
    <t>Чуракова Н.А. Литературное чтение. 1кл.Хрестоматия</t>
  </si>
  <si>
    <t>Федотова О.Н. и др. Окружающий мир. 1 кл. Хрестоматия</t>
  </si>
  <si>
    <t>Неменская Л.А. Изобразительное искусство. 1 кл</t>
  </si>
  <si>
    <t xml:space="preserve">Рагозина Т.М. и др. Технолгия. 1кл. </t>
  </si>
  <si>
    <t xml:space="preserve">Лях В.И. Физическая культура. 1-4 кл. </t>
  </si>
  <si>
    <t>Чуракова Н.А. Русский язык. 2 кл. Ч.1,2,3.</t>
  </si>
  <si>
    <t>Чуракова Н.А. Литературное чтение. 2 кл. Ч.1,2.</t>
  </si>
  <si>
    <t>Чуракова Н.А. Литературное чтение. 2 кл. Хрестоматия</t>
  </si>
  <si>
    <t xml:space="preserve">Чекин А.Л. Математика. 2 кл. Ч.1,2. </t>
  </si>
  <si>
    <t>Федотова О.Н. и др. Окружающий мир. 2 кл. Ч. 1,2.</t>
  </si>
  <si>
    <t>Федотова О.Н. и др. Окружающий мир. 2 кл. Хрестоматия</t>
  </si>
  <si>
    <t>Алеев В.В., Кичак Т.Н. Музыка. 2 кл.</t>
  </si>
  <si>
    <t>Коротеева Е.И. Изобразительное искусство. 2 кл.</t>
  </si>
  <si>
    <t>Матвеева Н.В. Информатика 2 кл. Ч.1, 2</t>
  </si>
  <si>
    <t xml:space="preserve">Рагозина Т.М. и др. Технология. 2 кл. </t>
  </si>
  <si>
    <t xml:space="preserve">Чуракова Н.А. Русский язык. 3 кл. Ч. 1,2,3. </t>
  </si>
  <si>
    <t>Чуракова Н.А. Литературное чтение. 3 кл. Ч.1,2.</t>
  </si>
  <si>
    <t>Малаховская О.В. Литературное чтение. 3 кл. Хрестоматия</t>
  </si>
  <si>
    <t xml:space="preserve">Федотова О.Н. и др. Окружающий мир. 3 кл. Ч.1,2. </t>
  </si>
  <si>
    <t xml:space="preserve">Федотова О.Н. и др. Окружающий мир. 3 кл. Хрестоматия </t>
  </si>
  <si>
    <t>Горяева Н.А. и др. Изобразительное искусство. 3 кл.</t>
  </si>
  <si>
    <t xml:space="preserve">Рагозина Т.М. и др. Технология. 3кл. </t>
  </si>
  <si>
    <t>Матвеева Н.В. Информатика 3 кл. Ч.1, 2</t>
  </si>
  <si>
    <t>Быкова Н.И.и др. Английский язык.3 кл.</t>
  </si>
  <si>
    <t xml:space="preserve">Чуракова Н.А. Русский язык. 4 кл. Ч.1, 2, 3 </t>
  </si>
  <si>
    <t>Чуракова Н.А. Литературное чтение.4 кл. Ч.1,2.</t>
  </si>
  <si>
    <t>Малаховская О.в. Литературное чтение. 4 кл. Хрест.</t>
  </si>
  <si>
    <t xml:space="preserve">Федотова О.Н. и др. Окружающий мир. 4 кл. Хрестоматия </t>
  </si>
  <si>
    <t>Неменская Л.А. Изобразительное искусство. 4 кл</t>
  </si>
  <si>
    <t xml:space="preserve">Рагозина Т.М. и др. Технология. 4 кл. </t>
  </si>
  <si>
    <t>Матвеева Н.В. Информатика. 4 кл. Ч.1, 2</t>
  </si>
  <si>
    <t>Быкова Н.И.и др. Английский язык. 4 кл.</t>
  </si>
  <si>
    <t xml:space="preserve">Вигасин А.А. и др. История Древнего мира. 5 кл. </t>
  </si>
  <si>
    <t xml:space="preserve">Пакулова В.М., Иванова Н.В. Природа живая и неживая. 5 кл. </t>
  </si>
  <si>
    <t xml:space="preserve">Науменко Т.И., Алеев В.В. Музыка. 5 кл. </t>
  </si>
  <si>
    <t>Горяева Н.А. Изобразительное искусство. 5 кл.</t>
  </si>
  <si>
    <t xml:space="preserve">Под ред. Симоненко В.Д. Технология. 5 кл. </t>
  </si>
  <si>
    <t xml:space="preserve">Основы безопасности жизнедеятельности. Под ред. Воробьева Ю.Л. 5 кл. </t>
  </si>
  <si>
    <t xml:space="preserve">Ваулина Ю.Е. и др. Английский язык. 5 кл. </t>
  </si>
  <si>
    <t xml:space="preserve">Разумовская М.М. и др. Русский язык. 6 кл. </t>
  </si>
  <si>
    <t>Коровина В.Я. и др. Литература. 6 кл. Часть 1,2</t>
  </si>
  <si>
    <t xml:space="preserve">Зубарева И.И., Мордкович А.Г. Математика. 6 кл. </t>
  </si>
  <si>
    <t>Ваулина Ю.Е. Английский язык. 6 кл.</t>
  </si>
  <si>
    <t xml:space="preserve">Данилов А.А., Косулина А.Г. История России. 6 кл. </t>
  </si>
  <si>
    <t xml:space="preserve">Агибалова Е.В., Донской Г.М. История Средних веков. 6 кл. </t>
  </si>
  <si>
    <t xml:space="preserve">Пасечник В.В. Бактерии, грибы, растения. 6 кл. </t>
  </si>
  <si>
    <t>Алексеев А.И. География: Природа и люди. 6 кл.</t>
  </si>
  <si>
    <t xml:space="preserve">Науменко Т.И., Алеев В.В. Музыка. 6 кл. </t>
  </si>
  <si>
    <t>Неменская Л.А. Изобразительное искусство. 6 кл.</t>
  </si>
  <si>
    <t>Виленский М.Я. И др. Физическая культура. 5-7 кл.</t>
  </si>
  <si>
    <t xml:space="preserve"> Под ред. Симоненко В.Д. Технология. 6 кл. </t>
  </si>
  <si>
    <t xml:space="preserve">Разумовская М.М. и др. Русский язык. 7 кл. </t>
  </si>
  <si>
    <t>Коровина В.Я. Литература. 7 кл. Ч.1,2</t>
  </si>
  <si>
    <t>Мордкович А.Г. Алгебра. 7 кл. Ч.1,2.</t>
  </si>
  <si>
    <t xml:space="preserve">Атанасян Л.С. и др. Геометрия. 7-9 кл. </t>
  </si>
  <si>
    <t>Ваулина Ю.Е. и др.  Английский язык. 7 кл.</t>
  </si>
  <si>
    <t xml:space="preserve">Данилов А.А., Косулина А.Г. История России. 7 кл. </t>
  </si>
  <si>
    <t xml:space="preserve">Юдовская А.Я. и др. История Нового времени. 7 кл. </t>
  </si>
  <si>
    <t xml:space="preserve">Алексеев А.И. География: Страны и континенты. 7 кл. </t>
  </si>
  <si>
    <t xml:space="preserve">Пёрышкин А.В. Физика. 7 кл. </t>
  </si>
  <si>
    <t xml:space="preserve">Латюшин В.В., Шапкин В.А. Животные. 7 кл. </t>
  </si>
  <si>
    <t>Науменко Т.И., Алеев В.В. Музыка. 7 кл.</t>
  </si>
  <si>
    <t>Питерских А.С., Гуров Г.Е. Изобразительное искусство. 7-8 кл.</t>
  </si>
  <si>
    <t>Под ред. Сасовой И. А.Технология. Обслуживающий труд. 7 кл. .</t>
  </si>
  <si>
    <t>Под ред. Воробьева Ю.Л. Основы безопасности жизнедеятельности.  7 кл.</t>
  </si>
  <si>
    <t>Разумовская М.М. и др. Русский язык. 8 кл.</t>
  </si>
  <si>
    <t>Коровина В.Я. Литература. 8 кл. Ч.1,2</t>
  </si>
  <si>
    <t>Мордкович А.Г. Алгебра. 8 кл. Ч.1,2</t>
  </si>
  <si>
    <t xml:space="preserve">Ваулина Ю.Е.и др. Английский язык. 8 кл. </t>
  </si>
  <si>
    <t xml:space="preserve">Данилов А.А., Косулина А.Г. История России. 8 кл. </t>
  </si>
  <si>
    <t xml:space="preserve">Юдовская А.Я. и др. Новая история. 8 кл. </t>
  </si>
  <si>
    <t xml:space="preserve">Под ред. Боголюбова Л.Н. Обществознание. 8 кл. </t>
  </si>
  <si>
    <t>Алексеев А.И. География России. 8 кл.</t>
  </si>
  <si>
    <t xml:space="preserve">Колесов Д.В. и др. Человек. 8 кл. </t>
  </si>
  <si>
    <t xml:space="preserve">Пёрышкин А.В. Физика. 8 кл. </t>
  </si>
  <si>
    <t xml:space="preserve">Габриэлян О.С. Химия. 8 кл. </t>
  </si>
  <si>
    <t>Под ред. Воробьева Ю.Л. Основы безопасности жизнедеятельности.  8 кл.</t>
  </si>
  <si>
    <t>Лях В.И., Зданевич А.А. Физическая культура. 8-9 кл.</t>
  </si>
  <si>
    <t xml:space="preserve">Леонтьев и др. Технология. 8 кл.  </t>
  </si>
  <si>
    <t xml:space="preserve">Науменко Т.И., Алеев В.В. Музыка. 8 кл. </t>
  </si>
  <si>
    <t xml:space="preserve">Ботвинников А.Д. и др. Черчение. 7-8 кл. </t>
  </si>
  <si>
    <t xml:space="preserve">Разумовская М.М. и др. Русский язык. 9 кл. </t>
  </si>
  <si>
    <t>Коровина В.Я. Литература. 9 кл. Ч. 1,2</t>
  </si>
  <si>
    <t>Мордкович А.Г. Алгебра. 9 кл. Ч.1,2</t>
  </si>
  <si>
    <t xml:space="preserve"> Ваулина Ю.У. и др. Английский язык. 9 кл.</t>
  </si>
  <si>
    <t>Данилов А.А., Косулина А.Г., Брандт М.Ю. История России. XX в. 9 кл.</t>
  </si>
  <si>
    <t>Сороко-Цюпа О.С., Сороко-Цюпа А.О. Новейшая история зарубежных стран. 9 кл.</t>
  </si>
  <si>
    <t xml:space="preserve">Алексеев А.И. География России. 9 кл. </t>
  </si>
  <si>
    <t xml:space="preserve">Каменский А.А. и др. Введение в общую биологию и экологию. 9 кл. </t>
  </si>
  <si>
    <t xml:space="preserve">Габриэлян О.С. Химия. 9 кл. </t>
  </si>
  <si>
    <t xml:space="preserve">Под ред. Воробьева Ю.Л. Основы безопасности жизнедеятельности. 9 кл. </t>
  </si>
  <si>
    <t xml:space="preserve">Под ред. Симоненко В.Д. Технология. 9 кл.. </t>
  </si>
  <si>
    <t>Коровин В.И.. Русская литература  10 кл. Ч.1,2</t>
  </si>
  <si>
    <t>Мордкович А.Г. Алгебра. 10 кл. Ч.1,2</t>
  </si>
  <si>
    <t>Афанасьева О.В. И др.  Английский язык. 10 кл.</t>
  </si>
  <si>
    <t>Борисов Н.С.История России. 10 кл. Ч.1</t>
  </si>
  <si>
    <t>Левандовский А.А.История России. 10 кл. Ч.2</t>
  </si>
  <si>
    <t>Загладин Н.В.Симония Н.А. Всеобщая история. 10 кл.</t>
  </si>
  <si>
    <t xml:space="preserve">Боголюбов Л.Н. и др. Обществознание. 10 кл. </t>
  </si>
  <si>
    <t>Гладкий Ю.Н., Николина В.В. География. 10-11кл.</t>
  </si>
  <si>
    <t>Мякишев Г.Я.и др. Физика. 10 кл.</t>
  </si>
  <si>
    <t>Габриэлян О.С. Химия. 10 кл.</t>
  </si>
  <si>
    <t xml:space="preserve">Под ред. Воробьева Ю.Л. Основы безопасности жизнедеятельности. 10 кл. </t>
  </si>
  <si>
    <t>Солодовников Ю.А. МХК. 10 кл.</t>
  </si>
  <si>
    <t>Загладин Н.В. Всеобщая история. 11кл.</t>
  </si>
  <si>
    <t>Мякишев Г.Я.и др. Физика. 11 кл.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</si>
</sst>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7">
    <font>
      <sz val="10"/>
      <name val="Arial"/>
      <family val="0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sz val="8"/>
      <name val="Arial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4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5" fillId="2" borderId="4" xfId="0" applyFont="1" applyFill="1" applyBorder="1" applyAlignment="1">
      <alignment/>
    </xf>
    <xf numFmtId="9" fontId="4" fillId="0" borderId="4" xfId="0" applyNumberFormat="1" applyFont="1" applyBorder="1" applyAlignment="1">
      <alignment horizontal="center"/>
    </xf>
    <xf numFmtId="9" fontId="4" fillId="0" borderId="4" xfId="19" applyNumberFormat="1" applyFont="1" applyBorder="1" applyAlignment="1">
      <alignment horizontal="center"/>
    </xf>
    <xf numFmtId="9" fontId="4" fillId="0" borderId="5" xfId="0" applyNumberFormat="1" applyFont="1" applyBorder="1" applyAlignment="1">
      <alignment horizontal="center"/>
    </xf>
    <xf numFmtId="9" fontId="4" fillId="0" borderId="6" xfId="0" applyNumberFormat="1" applyFont="1" applyBorder="1" applyAlignment="1">
      <alignment horizontal="center"/>
    </xf>
    <xf numFmtId="9" fontId="4" fillId="0" borderId="6" xfId="19" applyNumberFormat="1" applyFont="1" applyBorder="1" applyAlignment="1">
      <alignment horizontal="center"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9" fontId="4" fillId="0" borderId="7" xfId="0" applyNumberFormat="1" applyFont="1" applyBorder="1" applyAlignment="1">
      <alignment horizontal="center"/>
    </xf>
    <xf numFmtId="9" fontId="4" fillId="0" borderId="12" xfId="0" applyNumberFormat="1" applyFont="1" applyBorder="1" applyAlignment="1">
      <alignment horizontal="center"/>
    </xf>
    <xf numFmtId="9" fontId="4" fillId="0" borderId="13" xfId="0" applyNumberFormat="1" applyFont="1" applyBorder="1" applyAlignment="1">
      <alignment horizontal="center"/>
    </xf>
    <xf numFmtId="9" fontId="4" fillId="0" borderId="14" xfId="0" applyNumberFormat="1" applyFont="1" applyBorder="1" applyAlignment="1">
      <alignment horizontal="center"/>
    </xf>
    <xf numFmtId="9" fontId="6" fillId="0" borderId="6" xfId="0" applyNumberFormat="1" applyFont="1" applyBorder="1" applyAlignment="1">
      <alignment horizontal="center"/>
    </xf>
    <xf numFmtId="9" fontId="6" fillId="0" borderId="7" xfId="0" applyNumberFormat="1" applyFont="1" applyBorder="1" applyAlignment="1">
      <alignment horizontal="center"/>
    </xf>
    <xf numFmtId="9" fontId="6" fillId="0" borderId="5" xfId="0" applyNumberFormat="1" applyFont="1" applyBorder="1" applyAlignment="1">
      <alignment horizontal="center"/>
    </xf>
    <xf numFmtId="9" fontId="4" fillId="0" borderId="15" xfId="0" applyNumberFormat="1" applyFont="1" applyBorder="1" applyAlignment="1">
      <alignment horizontal="center"/>
    </xf>
    <xf numFmtId="9" fontId="6" fillId="0" borderId="4" xfId="0" applyNumberFormat="1" applyFont="1" applyBorder="1" applyAlignment="1">
      <alignment horizontal="center"/>
    </xf>
    <xf numFmtId="0" fontId="5" fillId="2" borderId="5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0" fillId="0" borderId="10" xfId="0" applyBorder="1" applyAlignment="1">
      <alignment/>
    </xf>
    <xf numFmtId="9" fontId="4" fillId="3" borderId="1" xfId="19" applyNumberFormat="1" applyFont="1" applyFill="1" applyBorder="1" applyAlignment="1">
      <alignment horizontal="center"/>
    </xf>
    <xf numFmtId="9" fontId="4" fillId="3" borderId="1" xfId="0" applyNumberFormat="1" applyFont="1" applyFill="1" applyBorder="1" applyAlignment="1">
      <alignment horizontal="center"/>
    </xf>
    <xf numFmtId="9" fontId="4" fillId="3" borderId="10" xfId="0" applyNumberFormat="1" applyFont="1" applyFill="1" applyBorder="1" applyAlignment="1">
      <alignment horizontal="center"/>
    </xf>
    <xf numFmtId="9" fontId="4" fillId="3" borderId="16" xfId="0" applyNumberFormat="1" applyFont="1" applyFill="1" applyBorder="1" applyAlignment="1">
      <alignment horizontal="center"/>
    </xf>
    <xf numFmtId="9" fontId="6" fillId="3" borderId="1" xfId="0" applyNumberFormat="1" applyFont="1" applyFill="1" applyBorder="1" applyAlignment="1">
      <alignment horizontal="center"/>
    </xf>
    <xf numFmtId="9" fontId="4" fillId="3" borderId="2" xfId="0" applyNumberFormat="1" applyFont="1" applyFill="1" applyBorder="1" applyAlignment="1">
      <alignment horizontal="center"/>
    </xf>
    <xf numFmtId="9" fontId="4" fillId="0" borderId="6" xfId="0" applyNumberFormat="1" applyFont="1" applyBorder="1" applyAlignment="1">
      <alignment horizontal="center" vertical="center"/>
    </xf>
    <xf numFmtId="0" fontId="5" fillId="2" borderId="17" xfId="0" applyFont="1" applyFill="1" applyBorder="1" applyAlignment="1">
      <alignment/>
    </xf>
    <xf numFmtId="9" fontId="6" fillId="0" borderId="17" xfId="0" applyNumberFormat="1" applyFont="1" applyBorder="1" applyAlignment="1">
      <alignment horizontal="center"/>
    </xf>
    <xf numFmtId="0" fontId="9" fillId="0" borderId="6" xfId="0" applyFont="1" applyBorder="1" applyAlignment="1">
      <alignment horizontal="justify"/>
    </xf>
    <xf numFmtId="0" fontId="9" fillId="0" borderId="6" xfId="0" applyFont="1" applyFill="1" applyBorder="1" applyAlignment="1">
      <alignment horizontal="justify"/>
    </xf>
    <xf numFmtId="0" fontId="4" fillId="3" borderId="17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9" fontId="4" fillId="0" borderId="18" xfId="0" applyNumberFormat="1" applyFont="1" applyBorder="1" applyAlignment="1">
      <alignment horizontal="center"/>
    </xf>
    <xf numFmtId="0" fontId="9" fillId="0" borderId="15" xfId="0" applyFont="1" applyBorder="1" applyAlignment="1">
      <alignment horizontal="justify"/>
    </xf>
    <xf numFmtId="0" fontId="9" fillId="0" borderId="19" xfId="0" applyFont="1" applyBorder="1" applyAlignment="1">
      <alignment horizontal="justify"/>
    </xf>
    <xf numFmtId="0" fontId="9" fillId="0" borderId="20" xfId="0" applyFont="1" applyBorder="1" applyAlignment="1">
      <alignment horizontal="justify"/>
    </xf>
    <xf numFmtId="0" fontId="9" fillId="0" borderId="20" xfId="0" applyFont="1" applyFill="1" applyBorder="1" applyAlignment="1">
      <alignment horizontal="justify"/>
    </xf>
    <xf numFmtId="0" fontId="5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5" fillId="2" borderId="23" xfId="0" applyFont="1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justify"/>
    </xf>
    <xf numFmtId="0" fontId="9" fillId="0" borderId="4" xfId="0" applyFont="1" applyFill="1" applyBorder="1" applyAlignment="1">
      <alignment horizontal="justify"/>
    </xf>
    <xf numFmtId="0" fontId="9" fillId="0" borderId="25" xfId="0" applyFont="1" applyBorder="1" applyAlignment="1">
      <alignment horizontal="justify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6" xfId="0" applyFont="1" applyBorder="1" applyAlignment="1">
      <alignment horizontal="justify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20" xfId="0" applyFont="1" applyBorder="1" applyAlignment="1">
      <alignment vertical="top" wrapText="1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6" xfId="0" applyFont="1" applyBorder="1" applyAlignment="1">
      <alignment horizontal="justify" vertical="center"/>
    </xf>
    <xf numFmtId="0" fontId="9" fillId="0" borderId="20" xfId="0" applyFont="1" applyBorder="1" applyAlignment="1">
      <alignment horizontal="left" vertical="center" wrapText="1"/>
    </xf>
    <xf numFmtId="0" fontId="9" fillId="0" borderId="23" xfId="0" applyFont="1" applyBorder="1" applyAlignment="1">
      <alignment/>
    </xf>
    <xf numFmtId="0" fontId="9" fillId="0" borderId="15" xfId="0" applyFont="1" applyFill="1" applyBorder="1" applyAlignment="1">
      <alignment horizontal="justify"/>
    </xf>
    <xf numFmtId="0" fontId="9" fillId="0" borderId="17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/>
    </xf>
    <xf numFmtId="9" fontId="4" fillId="0" borderId="27" xfId="0" applyNumberFormat="1" applyFont="1" applyBorder="1" applyAlignment="1">
      <alignment horizontal="center"/>
    </xf>
    <xf numFmtId="9" fontId="4" fillId="0" borderId="8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9" fillId="0" borderId="28" xfId="0" applyFont="1" applyBorder="1" applyAlignment="1">
      <alignment/>
    </xf>
    <xf numFmtId="0" fontId="9" fillId="0" borderId="6" xfId="0" applyFont="1" applyBorder="1" applyAlignment="1">
      <alignment horizontal="center"/>
    </xf>
    <xf numFmtId="0" fontId="5" fillId="2" borderId="4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/>
    </xf>
    <xf numFmtId="0" fontId="4" fillId="0" borderId="30" xfId="0" applyFont="1" applyBorder="1" applyAlignment="1">
      <alignment horizontal="center"/>
    </xf>
    <xf numFmtId="0" fontId="9" fillId="0" borderId="13" xfId="0" applyFont="1" applyBorder="1" applyAlignment="1">
      <alignment horizontal="justify"/>
    </xf>
    <xf numFmtId="0" fontId="9" fillId="0" borderId="23" xfId="0" applyFont="1" applyBorder="1" applyAlignment="1">
      <alignment horizontal="justify"/>
    </xf>
    <xf numFmtId="0" fontId="9" fillId="0" borderId="17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4" fillId="0" borderId="10" xfId="20" applyNumberFormat="1" applyFont="1" applyBorder="1" applyAlignment="1">
      <alignment horizontal="center" vertical="center" wrapText="1"/>
    </xf>
    <xf numFmtId="0" fontId="4" fillId="0" borderId="11" xfId="20" applyNumberFormat="1" applyFont="1" applyBorder="1" applyAlignment="1">
      <alignment horizontal="center" vertical="center" wrapText="1"/>
    </xf>
    <xf numFmtId="0" fontId="4" fillId="0" borderId="17" xfId="2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" fillId="3" borderId="2" xfId="0" applyFont="1" applyFill="1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0" fontId="5" fillId="2" borderId="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right"/>
    </xf>
    <xf numFmtId="0" fontId="0" fillId="0" borderId="16" xfId="0" applyBorder="1" applyAlignment="1">
      <alignment horizontal="right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horizontal="right"/>
    </xf>
    <xf numFmtId="0" fontId="0" fillId="0" borderId="31" xfId="0" applyBorder="1" applyAlignment="1">
      <alignment horizontal="right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9" fontId="4" fillId="0" borderId="34" xfId="0" applyNumberFormat="1" applyFont="1" applyBorder="1" applyAlignment="1">
      <alignment horizontal="center"/>
    </xf>
    <xf numFmtId="9" fontId="4" fillId="0" borderId="28" xfId="0" applyNumberFormat="1" applyFont="1" applyBorder="1" applyAlignment="1">
      <alignment horizont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7" fillId="0" borderId="21" xfId="0" applyFont="1" applyBorder="1" applyAlignment="1">
      <alignment/>
    </xf>
    <xf numFmtId="0" fontId="7" fillId="0" borderId="38" xfId="0" applyFont="1" applyBorder="1" applyAlignment="1">
      <alignment/>
    </xf>
    <xf numFmtId="0" fontId="0" fillId="0" borderId="38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7"/>
  <sheetViews>
    <sheetView tabSelected="1" workbookViewId="0" topLeftCell="A1">
      <selection activeCell="M128" sqref="M128"/>
    </sheetView>
  </sheetViews>
  <sheetFormatPr defaultColWidth="9.140625" defaultRowHeight="12.75"/>
  <cols>
    <col min="1" max="1" width="5.57421875" style="0" customWidth="1"/>
    <col min="2" max="2" width="9.57421875" style="0" customWidth="1"/>
    <col min="3" max="3" width="20.57421875" style="0" customWidth="1"/>
    <col min="4" max="4" width="51.57421875" style="0" customWidth="1"/>
    <col min="6" max="6" width="10.421875" style="0" customWidth="1"/>
    <col min="7" max="7" width="12.8515625" style="0" customWidth="1"/>
  </cols>
  <sheetData>
    <row r="2" spans="1:8" ht="13.5" customHeight="1">
      <c r="A2" s="108" t="s">
        <v>92</v>
      </c>
      <c r="B2" s="109"/>
      <c r="C2" s="109"/>
      <c r="D2" s="109"/>
      <c r="E2" s="109"/>
      <c r="F2" s="109"/>
      <c r="G2" s="109"/>
      <c r="H2" s="109"/>
    </row>
    <row r="3" spans="1:8" ht="13.5" customHeight="1">
      <c r="A3" s="120" t="s">
        <v>94</v>
      </c>
      <c r="B3" s="121"/>
      <c r="C3" s="121"/>
      <c r="D3" s="121"/>
      <c r="E3" s="121"/>
      <c r="F3" s="121"/>
      <c r="G3" s="121"/>
      <c r="H3" s="121"/>
    </row>
    <row r="4" spans="1:8" ht="8.25" customHeight="1">
      <c r="A4" s="121"/>
      <c r="B4" s="121"/>
      <c r="C4" s="121"/>
      <c r="D4" s="121"/>
      <c r="E4" s="121"/>
      <c r="F4" s="121"/>
      <c r="G4" s="121"/>
      <c r="H4" s="121"/>
    </row>
    <row r="5" ht="9.75" customHeight="1" thickBot="1"/>
    <row r="6" spans="1:8" ht="12.75" customHeight="1">
      <c r="A6" s="105" t="s">
        <v>0</v>
      </c>
      <c r="B6" s="105" t="s">
        <v>28</v>
      </c>
      <c r="C6" s="105" t="s">
        <v>29</v>
      </c>
      <c r="D6" s="105" t="s">
        <v>30</v>
      </c>
      <c r="E6" s="105" t="s">
        <v>31</v>
      </c>
      <c r="F6" s="105" t="s">
        <v>35</v>
      </c>
      <c r="G6" s="105" t="s">
        <v>32</v>
      </c>
      <c r="H6" s="105"/>
    </row>
    <row r="7" spans="1:8" ht="12.75">
      <c r="A7" s="106"/>
      <c r="B7" s="106"/>
      <c r="C7" s="106"/>
      <c r="D7" s="106"/>
      <c r="E7" s="106"/>
      <c r="F7" s="106"/>
      <c r="G7" s="106"/>
      <c r="H7" s="106"/>
    </row>
    <row r="8" spans="1:8" ht="12.75">
      <c r="A8" s="106"/>
      <c r="B8" s="106"/>
      <c r="C8" s="106"/>
      <c r="D8" s="106"/>
      <c r="E8" s="106"/>
      <c r="F8" s="106"/>
      <c r="G8" s="106"/>
      <c r="H8" s="106"/>
    </row>
    <row r="9" spans="1:8" ht="12.75">
      <c r="A9" s="106"/>
      <c r="B9" s="106"/>
      <c r="C9" s="106"/>
      <c r="D9" s="106"/>
      <c r="E9" s="106"/>
      <c r="F9" s="106"/>
      <c r="G9" s="106"/>
      <c r="H9" s="106"/>
    </row>
    <row r="10" spans="1:8" ht="12.75">
      <c r="A10" s="106"/>
      <c r="B10" s="106"/>
      <c r="C10" s="106"/>
      <c r="D10" s="106"/>
      <c r="E10" s="106"/>
      <c r="F10" s="106"/>
      <c r="G10" s="106"/>
      <c r="H10" s="106"/>
    </row>
    <row r="11" spans="1:8" ht="9" customHeight="1">
      <c r="A11" s="106"/>
      <c r="B11" s="106"/>
      <c r="C11" s="106"/>
      <c r="D11" s="106"/>
      <c r="E11" s="106"/>
      <c r="F11" s="106"/>
      <c r="G11" s="106"/>
      <c r="H11" s="106"/>
    </row>
    <row r="12" spans="1:8" ht="0.75" customHeight="1" thickBot="1">
      <c r="A12" s="107"/>
      <c r="B12" s="107"/>
      <c r="C12" s="107"/>
      <c r="D12" s="107"/>
      <c r="E12" s="107"/>
      <c r="F12" s="107"/>
      <c r="G12" s="107"/>
      <c r="H12" s="107"/>
    </row>
    <row r="13" spans="1:8" ht="15" customHeight="1" thickBot="1">
      <c r="A13" s="97" t="s">
        <v>36</v>
      </c>
      <c r="B13" s="110">
        <v>37</v>
      </c>
      <c r="C13" s="18" t="s">
        <v>1</v>
      </c>
      <c r="D13" s="79" t="s">
        <v>67</v>
      </c>
      <c r="E13" s="73">
        <v>2011</v>
      </c>
      <c r="F13" s="31">
        <v>40</v>
      </c>
      <c r="G13" s="11">
        <v>1</v>
      </c>
      <c r="H13" s="11"/>
    </row>
    <row r="14" spans="1:8" ht="15.75" thickBot="1">
      <c r="A14" s="113"/>
      <c r="B14" s="111"/>
      <c r="C14" s="17"/>
      <c r="D14" s="59" t="s">
        <v>68</v>
      </c>
      <c r="E14" s="70">
        <v>2011</v>
      </c>
      <c r="F14" s="55">
        <v>40</v>
      </c>
      <c r="G14" s="11">
        <v>1</v>
      </c>
      <c r="H14" s="12"/>
    </row>
    <row r="15" spans="1:8" ht="15.75" thickBot="1">
      <c r="A15" s="113"/>
      <c r="B15" s="111"/>
      <c r="C15" s="8" t="s">
        <v>33</v>
      </c>
      <c r="D15" s="80" t="s">
        <v>52</v>
      </c>
      <c r="E15" s="70">
        <v>2011</v>
      </c>
      <c r="F15" s="55">
        <v>40</v>
      </c>
      <c r="G15" s="11">
        <v>1</v>
      </c>
      <c r="H15" s="12"/>
    </row>
    <row r="16" spans="1:8" ht="15.75" thickBot="1">
      <c r="A16" s="113"/>
      <c r="B16" s="111"/>
      <c r="C16" s="17"/>
      <c r="D16" s="80" t="s">
        <v>95</v>
      </c>
      <c r="E16" s="70">
        <v>2011</v>
      </c>
      <c r="F16" s="55">
        <v>40</v>
      </c>
      <c r="G16" s="11">
        <v>1</v>
      </c>
      <c r="H16" s="12"/>
    </row>
    <row r="17" spans="1:8" ht="15.75" thickBot="1">
      <c r="A17" s="113"/>
      <c r="B17" s="111"/>
      <c r="C17" s="8" t="s">
        <v>4</v>
      </c>
      <c r="D17" s="59" t="s">
        <v>90</v>
      </c>
      <c r="E17" s="70">
        <v>2011</v>
      </c>
      <c r="F17" s="55">
        <v>45</v>
      </c>
      <c r="G17" s="11">
        <v>1</v>
      </c>
      <c r="H17" s="12"/>
    </row>
    <row r="18" spans="1:8" ht="15.75" thickBot="1">
      <c r="A18" s="113"/>
      <c r="B18" s="111"/>
      <c r="C18" s="8" t="s">
        <v>5</v>
      </c>
      <c r="D18" s="59" t="s">
        <v>81</v>
      </c>
      <c r="E18" s="70">
        <v>2011</v>
      </c>
      <c r="F18" s="55">
        <v>40</v>
      </c>
      <c r="G18" s="11">
        <v>1</v>
      </c>
      <c r="H18" s="49"/>
    </row>
    <row r="19" spans="1:8" ht="15">
      <c r="A19" s="113"/>
      <c r="B19" s="111"/>
      <c r="C19" s="19"/>
      <c r="D19" s="81" t="s">
        <v>96</v>
      </c>
      <c r="E19" s="70">
        <v>2011</v>
      </c>
      <c r="F19" s="55">
        <v>40</v>
      </c>
      <c r="G19" s="11">
        <v>1</v>
      </c>
      <c r="H19" s="49"/>
    </row>
    <row r="20" spans="1:8" ht="15.75" customHeight="1">
      <c r="A20" s="113"/>
      <c r="B20" s="111"/>
      <c r="C20" s="14" t="s">
        <v>6</v>
      </c>
      <c r="D20" s="60" t="s">
        <v>69</v>
      </c>
      <c r="E20" s="76">
        <v>2006</v>
      </c>
      <c r="F20" s="32">
        <v>12</v>
      </c>
      <c r="G20" s="13">
        <f>F20/B13</f>
        <v>0.32432432432432434</v>
      </c>
      <c r="H20" s="12"/>
    </row>
    <row r="21" spans="1:8" ht="15">
      <c r="A21" s="113"/>
      <c r="B21" s="111"/>
      <c r="C21" s="14" t="s">
        <v>7</v>
      </c>
      <c r="D21" s="81" t="s">
        <v>97</v>
      </c>
      <c r="E21" s="70">
        <v>2011</v>
      </c>
      <c r="F21" s="32">
        <v>20</v>
      </c>
      <c r="G21" s="13">
        <f>F21/B13</f>
        <v>0.5405405405405406</v>
      </c>
      <c r="H21" s="12"/>
    </row>
    <row r="22" spans="1:8" ht="15">
      <c r="A22" s="113"/>
      <c r="B22" s="111"/>
      <c r="C22" s="14" t="s">
        <v>8</v>
      </c>
      <c r="D22" s="81" t="s">
        <v>98</v>
      </c>
      <c r="E22" s="70">
        <v>2012</v>
      </c>
      <c r="F22" s="32">
        <v>20</v>
      </c>
      <c r="G22" s="13">
        <f>F22/B13</f>
        <v>0.5405405405405406</v>
      </c>
      <c r="H22" s="12"/>
    </row>
    <row r="23" spans="1:8" ht="15.75" thickBot="1">
      <c r="A23" s="113"/>
      <c r="B23" s="111"/>
      <c r="C23" s="15" t="s">
        <v>9</v>
      </c>
      <c r="D23" s="60" t="s">
        <v>99</v>
      </c>
      <c r="E23" s="77">
        <v>2012</v>
      </c>
      <c r="F23" s="33">
        <v>10</v>
      </c>
      <c r="G23" s="10">
        <f>F23/B13</f>
        <v>0.2702702702702703</v>
      </c>
      <c r="H23" s="9"/>
    </row>
    <row r="24" spans="1:8" ht="15" thickBot="1">
      <c r="A24" s="113"/>
      <c r="B24" s="112"/>
      <c r="C24" s="2"/>
      <c r="D24" s="114" t="s">
        <v>10</v>
      </c>
      <c r="E24" s="115"/>
      <c r="F24" s="34">
        <f>SUM(F13:F23)</f>
        <v>347</v>
      </c>
      <c r="G24" s="43">
        <v>0.79</v>
      </c>
      <c r="H24" s="43"/>
    </row>
    <row r="25" spans="1:8" ht="15">
      <c r="A25" s="132" t="s">
        <v>37</v>
      </c>
      <c r="B25" s="127">
        <v>34</v>
      </c>
      <c r="C25" s="18" t="s">
        <v>1</v>
      </c>
      <c r="D25" s="72" t="s">
        <v>100</v>
      </c>
      <c r="E25" s="73">
        <v>2010</v>
      </c>
      <c r="F25" s="31">
        <v>35</v>
      </c>
      <c r="G25" s="11">
        <v>1</v>
      </c>
      <c r="H25" s="11"/>
    </row>
    <row r="26" spans="1:8" ht="20.25" customHeight="1">
      <c r="A26" s="133"/>
      <c r="B26" s="128"/>
      <c r="C26" s="116" t="s">
        <v>33</v>
      </c>
      <c r="D26" s="57" t="s">
        <v>101</v>
      </c>
      <c r="E26" s="89">
        <v>2012</v>
      </c>
      <c r="F26" s="32">
        <v>35</v>
      </c>
      <c r="G26" s="12">
        <v>1</v>
      </c>
      <c r="H26" s="13"/>
    </row>
    <row r="27" spans="1:8" ht="20.25" customHeight="1">
      <c r="A27" s="133"/>
      <c r="B27" s="128"/>
      <c r="C27" s="117"/>
      <c r="D27" s="57" t="s">
        <v>102</v>
      </c>
      <c r="E27" s="89">
        <v>2012</v>
      </c>
      <c r="F27" s="32">
        <v>35</v>
      </c>
      <c r="G27" s="12">
        <v>1</v>
      </c>
      <c r="H27" s="13"/>
    </row>
    <row r="28" spans="1:8" ht="15">
      <c r="A28" s="133"/>
      <c r="B28" s="128"/>
      <c r="C28" s="8" t="s">
        <v>4</v>
      </c>
      <c r="D28" s="57" t="s">
        <v>103</v>
      </c>
      <c r="E28" s="89">
        <v>2012</v>
      </c>
      <c r="F28" s="32">
        <v>35</v>
      </c>
      <c r="G28" s="12">
        <v>1</v>
      </c>
      <c r="H28" s="12"/>
    </row>
    <row r="29" spans="1:8" ht="15">
      <c r="A29" s="133"/>
      <c r="B29" s="128"/>
      <c r="C29" s="8" t="s">
        <v>5</v>
      </c>
      <c r="D29" s="57" t="s">
        <v>104</v>
      </c>
      <c r="E29" s="89">
        <v>2012</v>
      </c>
      <c r="F29" s="32">
        <v>35</v>
      </c>
      <c r="G29" s="12">
        <v>1</v>
      </c>
      <c r="H29" s="12"/>
    </row>
    <row r="30" spans="1:8" ht="15">
      <c r="A30" s="133"/>
      <c r="B30" s="128"/>
      <c r="C30" s="17"/>
      <c r="D30" s="57" t="s">
        <v>105</v>
      </c>
      <c r="E30" s="89">
        <v>2012</v>
      </c>
      <c r="F30" s="32">
        <v>35</v>
      </c>
      <c r="G30" s="12">
        <v>1</v>
      </c>
      <c r="H30" s="12"/>
    </row>
    <row r="31" spans="1:8" ht="15">
      <c r="A31" s="133"/>
      <c r="B31" s="128"/>
      <c r="C31" s="17" t="s">
        <v>6</v>
      </c>
      <c r="D31" s="82" t="s">
        <v>106</v>
      </c>
      <c r="E31" s="76">
        <v>2007</v>
      </c>
      <c r="F31" s="32">
        <v>12</v>
      </c>
      <c r="G31" s="12">
        <f>F31/B25</f>
        <v>0.35294117647058826</v>
      </c>
      <c r="H31" s="12"/>
    </row>
    <row r="32" spans="1:8" ht="15">
      <c r="A32" s="133"/>
      <c r="B32" s="128"/>
      <c r="C32" s="14" t="s">
        <v>7</v>
      </c>
      <c r="D32" s="81" t="s">
        <v>107</v>
      </c>
      <c r="E32" s="89">
        <v>2012</v>
      </c>
      <c r="F32" s="32">
        <v>20</v>
      </c>
      <c r="G32" s="12">
        <f>F32/B25</f>
        <v>0.5882352941176471</v>
      </c>
      <c r="H32" s="12"/>
    </row>
    <row r="33" spans="1:8" ht="15">
      <c r="A33" s="133"/>
      <c r="B33" s="128"/>
      <c r="C33" s="8" t="s">
        <v>11</v>
      </c>
      <c r="D33" s="88" t="s">
        <v>108</v>
      </c>
      <c r="E33" s="89">
        <v>2012</v>
      </c>
      <c r="F33" s="33">
        <v>20</v>
      </c>
      <c r="G33" s="10">
        <f>F33/B25</f>
        <v>0.5882352941176471</v>
      </c>
      <c r="H33" s="9"/>
    </row>
    <row r="34" spans="1:8" ht="15">
      <c r="A34" s="133"/>
      <c r="B34" s="128"/>
      <c r="C34" s="14" t="s">
        <v>8</v>
      </c>
      <c r="D34" s="57" t="s">
        <v>109</v>
      </c>
      <c r="E34" s="89">
        <v>2012</v>
      </c>
      <c r="F34" s="32">
        <v>20</v>
      </c>
      <c r="G34" s="12">
        <f>F34/B25</f>
        <v>0.5882352941176471</v>
      </c>
      <c r="H34" s="12"/>
    </row>
    <row r="35" spans="1:8" ht="15">
      <c r="A35" s="133"/>
      <c r="B35" s="128"/>
      <c r="C35" s="8" t="s">
        <v>34</v>
      </c>
      <c r="D35" s="57" t="s">
        <v>91</v>
      </c>
      <c r="E35" s="78">
        <v>2011</v>
      </c>
      <c r="F35" s="32">
        <v>35</v>
      </c>
      <c r="G35" s="12">
        <v>1</v>
      </c>
      <c r="H35" s="12"/>
    </row>
    <row r="36" spans="1:8" ht="15.75" thickBot="1">
      <c r="A36" s="133"/>
      <c r="B36" s="128"/>
      <c r="C36" s="91" t="s">
        <v>9</v>
      </c>
      <c r="D36" s="82" t="s">
        <v>99</v>
      </c>
      <c r="E36" s="77">
        <v>2012</v>
      </c>
      <c r="F36" s="39">
        <v>10</v>
      </c>
      <c r="G36" s="20">
        <f>F36/B25</f>
        <v>0.29411764705882354</v>
      </c>
      <c r="H36" s="20"/>
    </row>
    <row r="37" spans="1:8" ht="15" thickBot="1">
      <c r="A37" s="134"/>
      <c r="B37" s="129"/>
      <c r="C37" s="92"/>
      <c r="D37" s="114" t="s">
        <v>10</v>
      </c>
      <c r="E37" s="115"/>
      <c r="F37" s="38">
        <f>SUM(F25:F36)</f>
        <v>327</v>
      </c>
      <c r="G37" s="44">
        <v>0.78</v>
      </c>
      <c r="H37" s="44"/>
    </row>
    <row r="38" spans="1:8" ht="15">
      <c r="A38" s="124" t="s">
        <v>38</v>
      </c>
      <c r="B38" s="102">
        <v>33</v>
      </c>
      <c r="C38" s="18" t="s">
        <v>1</v>
      </c>
      <c r="D38" s="72" t="s">
        <v>110</v>
      </c>
      <c r="E38" s="73">
        <v>2010</v>
      </c>
      <c r="F38" s="31">
        <v>30</v>
      </c>
      <c r="G38" s="11">
        <f>F38/B38</f>
        <v>0.9090909090909091</v>
      </c>
      <c r="H38" s="11"/>
    </row>
    <row r="39" spans="1:8" ht="20.25" customHeight="1">
      <c r="A39" s="125"/>
      <c r="B39" s="103"/>
      <c r="C39" s="8" t="s">
        <v>33</v>
      </c>
      <c r="D39" s="59" t="s">
        <v>111</v>
      </c>
      <c r="E39" s="89">
        <v>2011</v>
      </c>
      <c r="F39" s="32">
        <v>30</v>
      </c>
      <c r="G39" s="12">
        <f>F39/B38</f>
        <v>0.9090909090909091</v>
      </c>
      <c r="H39" s="12"/>
    </row>
    <row r="40" spans="1:8" ht="20.25" customHeight="1">
      <c r="A40" s="125"/>
      <c r="B40" s="103"/>
      <c r="C40" s="17"/>
      <c r="D40" s="59" t="s">
        <v>112</v>
      </c>
      <c r="E40" s="89">
        <v>2011</v>
      </c>
      <c r="F40" s="32">
        <v>40</v>
      </c>
      <c r="G40" s="12">
        <v>1</v>
      </c>
      <c r="H40" s="12"/>
    </row>
    <row r="41" spans="1:8" ht="15">
      <c r="A41" s="125"/>
      <c r="B41" s="103"/>
      <c r="C41" s="8" t="s">
        <v>4</v>
      </c>
      <c r="D41" s="59" t="s">
        <v>70</v>
      </c>
      <c r="E41" s="78">
        <v>2010</v>
      </c>
      <c r="F41" s="32">
        <v>30</v>
      </c>
      <c r="G41" s="12">
        <f>F41/B38</f>
        <v>0.9090909090909091</v>
      </c>
      <c r="H41" s="12"/>
    </row>
    <row r="42" spans="1:8" ht="20.25" customHeight="1">
      <c r="A42" s="125"/>
      <c r="B42" s="103"/>
      <c r="C42" s="8" t="s">
        <v>5</v>
      </c>
      <c r="D42" s="59" t="s">
        <v>113</v>
      </c>
      <c r="E42" s="89">
        <v>2011</v>
      </c>
      <c r="F42" s="32">
        <v>20</v>
      </c>
      <c r="G42" s="12">
        <f>F42/B38</f>
        <v>0.6060606060606061</v>
      </c>
      <c r="H42" s="12"/>
    </row>
    <row r="43" spans="1:8" ht="20.25" customHeight="1">
      <c r="A43" s="125"/>
      <c r="B43" s="103"/>
      <c r="C43" s="17" t="s">
        <v>2</v>
      </c>
      <c r="D43" s="59" t="s">
        <v>114</v>
      </c>
      <c r="E43" s="78">
        <v>2012</v>
      </c>
      <c r="F43" s="32">
        <v>35</v>
      </c>
      <c r="G43" s="12">
        <v>1</v>
      </c>
      <c r="H43" s="12"/>
    </row>
    <row r="44" spans="1:8" ht="15">
      <c r="A44" s="125"/>
      <c r="B44" s="103"/>
      <c r="C44" s="14" t="s">
        <v>6</v>
      </c>
      <c r="D44" s="60" t="s">
        <v>53</v>
      </c>
      <c r="E44" s="76">
        <v>2007</v>
      </c>
      <c r="F44" s="32">
        <v>12</v>
      </c>
      <c r="G44" s="12">
        <f>F44/B38</f>
        <v>0.36363636363636365</v>
      </c>
      <c r="H44" s="12"/>
    </row>
    <row r="45" spans="1:8" ht="15">
      <c r="A45" s="125"/>
      <c r="B45" s="103"/>
      <c r="C45" s="14" t="s">
        <v>7</v>
      </c>
      <c r="D45" s="81" t="s">
        <v>115</v>
      </c>
      <c r="E45" s="89">
        <v>2012</v>
      </c>
      <c r="F45" s="32">
        <v>20</v>
      </c>
      <c r="G45" s="12">
        <f>F45/B38</f>
        <v>0.6060606060606061</v>
      </c>
      <c r="H45" s="12"/>
    </row>
    <row r="46" spans="1:8" ht="15">
      <c r="A46" s="125"/>
      <c r="B46" s="103"/>
      <c r="C46" s="14" t="s">
        <v>8</v>
      </c>
      <c r="D46" s="59" t="s">
        <v>116</v>
      </c>
      <c r="E46" s="89">
        <v>2012</v>
      </c>
      <c r="F46" s="32">
        <v>20</v>
      </c>
      <c r="G46" s="12">
        <f>F46/B38</f>
        <v>0.6060606060606061</v>
      </c>
      <c r="H46" s="12"/>
    </row>
    <row r="47" spans="1:8" ht="15">
      <c r="A47" s="125"/>
      <c r="B47" s="103"/>
      <c r="C47" s="14" t="s">
        <v>11</v>
      </c>
      <c r="D47" s="88" t="s">
        <v>117</v>
      </c>
      <c r="E47" s="89">
        <v>2012</v>
      </c>
      <c r="F47" s="32">
        <v>20</v>
      </c>
      <c r="G47" s="12">
        <f>F47/B38</f>
        <v>0.6060606060606061</v>
      </c>
      <c r="H47" s="12"/>
    </row>
    <row r="48" spans="1:8" ht="15">
      <c r="A48" s="125"/>
      <c r="B48" s="103"/>
      <c r="C48" s="14" t="s">
        <v>34</v>
      </c>
      <c r="D48" s="59" t="s">
        <v>118</v>
      </c>
      <c r="E48" s="70">
        <v>2010</v>
      </c>
      <c r="F48" s="32">
        <v>35</v>
      </c>
      <c r="G48" s="12">
        <v>1</v>
      </c>
      <c r="H48" s="12"/>
    </row>
    <row r="49" spans="1:8" ht="15.75" thickBot="1">
      <c r="A49" s="125"/>
      <c r="B49" s="103"/>
      <c r="C49" s="15" t="s">
        <v>9</v>
      </c>
      <c r="D49" s="60" t="s">
        <v>71</v>
      </c>
      <c r="E49" s="89">
        <v>2012</v>
      </c>
      <c r="F49" s="39">
        <v>10</v>
      </c>
      <c r="G49" s="20">
        <f>F49/B38</f>
        <v>0.30303030303030304</v>
      </c>
      <c r="H49" s="20"/>
    </row>
    <row r="50" spans="1:8" ht="15" thickBot="1">
      <c r="A50" s="126"/>
      <c r="B50" s="104"/>
      <c r="C50" s="2"/>
      <c r="D50" s="118" t="s">
        <v>10</v>
      </c>
      <c r="E50" s="119"/>
      <c r="F50" s="34">
        <f>SUM(F38:F49)</f>
        <v>302</v>
      </c>
      <c r="G50" s="44">
        <v>0.74</v>
      </c>
      <c r="H50" s="44"/>
    </row>
    <row r="51" spans="1:8" ht="15.75" customHeight="1">
      <c r="A51" s="97" t="s">
        <v>39</v>
      </c>
      <c r="B51" s="102">
        <v>38</v>
      </c>
      <c r="C51" s="18" t="s">
        <v>1</v>
      </c>
      <c r="D51" s="72" t="s">
        <v>119</v>
      </c>
      <c r="E51" s="73">
        <v>2012</v>
      </c>
      <c r="F51" s="31">
        <v>40</v>
      </c>
      <c r="G51" s="11">
        <v>1</v>
      </c>
      <c r="H51" s="11"/>
    </row>
    <row r="52" spans="1:8" ht="15">
      <c r="A52" s="98"/>
      <c r="B52" s="103"/>
      <c r="C52" s="8" t="s">
        <v>3</v>
      </c>
      <c r="D52" s="59" t="s">
        <v>120</v>
      </c>
      <c r="E52" s="89">
        <v>2012</v>
      </c>
      <c r="F52" s="32">
        <v>25</v>
      </c>
      <c r="G52" s="12">
        <f>F52/B51</f>
        <v>0.6578947368421053</v>
      </c>
      <c r="H52" s="12"/>
    </row>
    <row r="53" spans="1:8" ht="15">
      <c r="A53" s="98"/>
      <c r="B53" s="103"/>
      <c r="C53" s="17"/>
      <c r="D53" s="59" t="s">
        <v>121</v>
      </c>
      <c r="E53" s="70">
        <v>2011</v>
      </c>
      <c r="F53" s="32">
        <v>35</v>
      </c>
      <c r="G53" s="12">
        <f>F53/B51</f>
        <v>0.9210526315789473</v>
      </c>
      <c r="H53" s="12"/>
    </row>
    <row r="54" spans="1:8" ht="15">
      <c r="A54" s="98"/>
      <c r="B54" s="103"/>
      <c r="C54" s="8" t="s">
        <v>4</v>
      </c>
      <c r="D54" s="59" t="s">
        <v>72</v>
      </c>
      <c r="E54" s="70">
        <v>2011</v>
      </c>
      <c r="F54" s="32">
        <v>40</v>
      </c>
      <c r="G54" s="12">
        <v>1</v>
      </c>
      <c r="H54" s="12"/>
    </row>
    <row r="55" spans="1:8" ht="20.25" customHeight="1">
      <c r="A55" s="98"/>
      <c r="B55" s="103"/>
      <c r="C55" s="8" t="s">
        <v>5</v>
      </c>
      <c r="D55" s="59" t="s">
        <v>82</v>
      </c>
      <c r="E55" s="89">
        <v>2012</v>
      </c>
      <c r="F55" s="32">
        <v>30</v>
      </c>
      <c r="G55" s="12">
        <f>F55/B51</f>
        <v>0.7894736842105263</v>
      </c>
      <c r="H55" s="12"/>
    </row>
    <row r="56" spans="1:8" ht="20.25" customHeight="1">
      <c r="A56" s="98"/>
      <c r="B56" s="103"/>
      <c r="C56" s="17" t="s">
        <v>2</v>
      </c>
      <c r="D56" s="59" t="s">
        <v>122</v>
      </c>
      <c r="E56" s="89">
        <v>2012</v>
      </c>
      <c r="F56" s="32">
        <v>30</v>
      </c>
      <c r="G56" s="12">
        <f>F56/B51</f>
        <v>0.7894736842105263</v>
      </c>
      <c r="H56" s="12"/>
    </row>
    <row r="57" spans="1:8" ht="15">
      <c r="A57" s="98"/>
      <c r="B57" s="103"/>
      <c r="C57" s="14" t="s">
        <v>6</v>
      </c>
      <c r="D57" s="60" t="s">
        <v>73</v>
      </c>
      <c r="E57" s="76">
        <v>2007</v>
      </c>
      <c r="F57" s="32">
        <v>12</v>
      </c>
      <c r="G57" s="12">
        <f>F57/B51</f>
        <v>0.3157894736842105</v>
      </c>
      <c r="H57" s="12"/>
    </row>
    <row r="58" spans="1:8" ht="15">
      <c r="A58" s="98"/>
      <c r="B58" s="103"/>
      <c r="C58" s="14" t="s">
        <v>7</v>
      </c>
      <c r="D58" s="81" t="s">
        <v>123</v>
      </c>
      <c r="E58" s="89">
        <v>2012</v>
      </c>
      <c r="F58" s="32">
        <v>20</v>
      </c>
      <c r="G58" s="12">
        <f>F58/B51</f>
        <v>0.5263157894736842</v>
      </c>
      <c r="H58" s="12"/>
    </row>
    <row r="59" spans="1:8" ht="15">
      <c r="A59" s="98"/>
      <c r="B59" s="103"/>
      <c r="C59" s="14" t="s">
        <v>8</v>
      </c>
      <c r="D59" s="59" t="s">
        <v>124</v>
      </c>
      <c r="E59" s="89">
        <v>2012</v>
      </c>
      <c r="F59" s="32">
        <v>20</v>
      </c>
      <c r="G59" s="12">
        <f>F59/B51</f>
        <v>0.5263157894736842</v>
      </c>
      <c r="H59" s="12"/>
    </row>
    <row r="60" spans="1:8" ht="15">
      <c r="A60" s="98"/>
      <c r="B60" s="103"/>
      <c r="C60" s="14" t="s">
        <v>11</v>
      </c>
      <c r="D60" s="88" t="s">
        <v>125</v>
      </c>
      <c r="E60" s="89">
        <v>2012</v>
      </c>
      <c r="F60" s="32">
        <v>20</v>
      </c>
      <c r="G60" s="12">
        <f>F60/B51</f>
        <v>0.5263157894736842</v>
      </c>
      <c r="H60" s="12"/>
    </row>
    <row r="61" spans="1:8" ht="15">
      <c r="A61" s="98"/>
      <c r="B61" s="103"/>
      <c r="C61" s="14" t="s">
        <v>34</v>
      </c>
      <c r="D61" s="59" t="s">
        <v>126</v>
      </c>
      <c r="E61" s="76">
        <v>2009</v>
      </c>
      <c r="F61" s="32">
        <v>46</v>
      </c>
      <c r="G61" s="12">
        <v>1</v>
      </c>
      <c r="H61" s="12"/>
    </row>
    <row r="62" spans="1:8" ht="15.75" thickBot="1">
      <c r="A62" s="98"/>
      <c r="B62" s="103"/>
      <c r="C62" s="15" t="s">
        <v>9</v>
      </c>
      <c r="D62" s="60" t="s">
        <v>99</v>
      </c>
      <c r="E62" s="83">
        <v>2012</v>
      </c>
      <c r="F62" s="39">
        <v>10</v>
      </c>
      <c r="G62" s="20">
        <f>F62/B51</f>
        <v>0.2631578947368421</v>
      </c>
      <c r="H62" s="20"/>
    </row>
    <row r="63" spans="1:8" ht="15" thickBot="1">
      <c r="A63" s="99"/>
      <c r="B63" s="104"/>
      <c r="C63" s="2"/>
      <c r="D63" s="118" t="s">
        <v>10</v>
      </c>
      <c r="E63" s="119"/>
      <c r="F63" s="34">
        <f>SUM(F51:F62)</f>
        <v>328</v>
      </c>
      <c r="G63" s="44">
        <v>0.7</v>
      </c>
      <c r="H63" s="45"/>
    </row>
    <row r="64" spans="1:8" ht="15" thickBot="1">
      <c r="A64" s="42"/>
      <c r="B64" s="2"/>
      <c r="C64" s="2" t="s">
        <v>2</v>
      </c>
      <c r="D64" s="118" t="s">
        <v>47</v>
      </c>
      <c r="E64" s="119"/>
      <c r="F64" s="40">
        <v>795</v>
      </c>
      <c r="G64" s="48">
        <v>0.75</v>
      </c>
      <c r="H64" s="44"/>
    </row>
    <row r="65" spans="1:8" ht="15">
      <c r="A65" s="97" t="s">
        <v>40</v>
      </c>
      <c r="B65" s="127">
        <v>31</v>
      </c>
      <c r="C65" s="61" t="s">
        <v>1</v>
      </c>
      <c r="D65" s="67" t="s">
        <v>57</v>
      </c>
      <c r="E65" s="64">
        <v>2011</v>
      </c>
      <c r="F65" s="31">
        <v>45</v>
      </c>
      <c r="G65" s="11">
        <v>1</v>
      </c>
      <c r="H65" s="11"/>
    </row>
    <row r="66" spans="1:8" ht="20.25" customHeight="1">
      <c r="A66" s="98"/>
      <c r="B66" s="128"/>
      <c r="C66" s="62" t="s">
        <v>4</v>
      </c>
      <c r="D66" s="52" t="s">
        <v>58</v>
      </c>
      <c r="E66" s="65">
        <v>2011</v>
      </c>
      <c r="F66" s="32">
        <v>40</v>
      </c>
      <c r="G66" s="12">
        <v>1</v>
      </c>
      <c r="H66" s="12"/>
    </row>
    <row r="67" spans="1:8" ht="15">
      <c r="A67" s="98"/>
      <c r="B67" s="128"/>
      <c r="C67" s="62" t="s">
        <v>3</v>
      </c>
      <c r="D67" s="52" t="s">
        <v>54</v>
      </c>
      <c r="E67" s="65">
        <v>2009</v>
      </c>
      <c r="F67" s="32">
        <v>42</v>
      </c>
      <c r="G67" s="12">
        <v>1</v>
      </c>
      <c r="H67" s="12"/>
    </row>
    <row r="68" spans="1:8" ht="20.25" customHeight="1">
      <c r="A68" s="98"/>
      <c r="B68" s="128"/>
      <c r="C68" s="62" t="s">
        <v>12</v>
      </c>
      <c r="D68" s="52" t="s">
        <v>127</v>
      </c>
      <c r="E68" s="70">
        <v>2012</v>
      </c>
      <c r="F68" s="32">
        <v>35</v>
      </c>
      <c r="G68" s="12">
        <v>1</v>
      </c>
      <c r="H68" s="12"/>
    </row>
    <row r="69" spans="1:8" ht="20.25" customHeight="1">
      <c r="A69" s="98"/>
      <c r="B69" s="128"/>
      <c r="C69" s="62" t="s">
        <v>13</v>
      </c>
      <c r="D69" s="52" t="s">
        <v>128</v>
      </c>
      <c r="E69" s="65">
        <v>2011</v>
      </c>
      <c r="F69" s="32">
        <v>30</v>
      </c>
      <c r="G69" s="12">
        <f>F69/B65</f>
        <v>0.967741935483871</v>
      </c>
      <c r="H69" s="12"/>
    </row>
    <row r="70" spans="1:8" ht="15">
      <c r="A70" s="98"/>
      <c r="B70" s="128"/>
      <c r="C70" s="63" t="s">
        <v>6</v>
      </c>
      <c r="D70" s="53" t="s">
        <v>129</v>
      </c>
      <c r="E70" s="66">
        <v>2007</v>
      </c>
      <c r="F70" s="32">
        <v>10</v>
      </c>
      <c r="G70" s="12">
        <f>F70/B65</f>
        <v>0.3225806451612903</v>
      </c>
      <c r="H70" s="12"/>
    </row>
    <row r="71" spans="1:8" ht="15">
      <c r="A71" s="98"/>
      <c r="B71" s="128"/>
      <c r="C71" s="63" t="s">
        <v>14</v>
      </c>
      <c r="D71" s="81" t="s">
        <v>130</v>
      </c>
      <c r="E71" s="70">
        <v>2012</v>
      </c>
      <c r="F71" s="32">
        <v>20</v>
      </c>
      <c r="G71" s="12">
        <f>F71/B65</f>
        <v>0.6451612903225806</v>
      </c>
      <c r="H71" s="12"/>
    </row>
    <row r="72" spans="1:8" ht="15">
      <c r="A72" s="98"/>
      <c r="B72" s="128"/>
      <c r="C72" s="63" t="s">
        <v>9</v>
      </c>
      <c r="D72" s="68" t="s">
        <v>80</v>
      </c>
      <c r="E72" s="74">
        <v>2009</v>
      </c>
      <c r="F72" s="32">
        <v>5</v>
      </c>
      <c r="G72" s="12">
        <f>F72/B65</f>
        <v>0.16129032258064516</v>
      </c>
      <c r="H72" s="12"/>
    </row>
    <row r="73" spans="1:8" ht="15">
      <c r="A73" s="98"/>
      <c r="B73" s="128"/>
      <c r="C73" s="63" t="s">
        <v>8</v>
      </c>
      <c r="D73" s="52" t="s">
        <v>131</v>
      </c>
      <c r="E73" s="70">
        <v>2012</v>
      </c>
      <c r="F73" s="32">
        <v>15</v>
      </c>
      <c r="G73" s="12">
        <f>F73/B65</f>
        <v>0.4838709677419355</v>
      </c>
      <c r="H73" s="12"/>
    </row>
    <row r="74" spans="1:8" ht="20.25" customHeight="1">
      <c r="A74" s="98"/>
      <c r="B74" s="128"/>
      <c r="C74" s="91" t="s">
        <v>15</v>
      </c>
      <c r="D74" s="93" t="s">
        <v>132</v>
      </c>
      <c r="E74" s="65">
        <v>2011</v>
      </c>
      <c r="F74" s="32">
        <v>18</v>
      </c>
      <c r="G74" s="12">
        <f>F74/B65</f>
        <v>0.5806451612903226</v>
      </c>
      <c r="H74" s="12"/>
    </row>
    <row r="75" spans="1:8" ht="15.75" thickBot="1">
      <c r="A75" s="98"/>
      <c r="B75" s="128"/>
      <c r="C75" s="16" t="s">
        <v>34</v>
      </c>
      <c r="D75" s="52" t="s">
        <v>133</v>
      </c>
      <c r="E75" s="65">
        <v>2011</v>
      </c>
      <c r="F75" s="32">
        <v>40</v>
      </c>
      <c r="G75" s="12">
        <v>1</v>
      </c>
      <c r="H75" s="12"/>
    </row>
    <row r="76" spans="1:8" ht="15" thickBot="1">
      <c r="A76" s="99"/>
      <c r="B76" s="129"/>
      <c r="C76" s="2"/>
      <c r="D76" s="118" t="s">
        <v>10</v>
      </c>
      <c r="E76" s="119"/>
      <c r="F76" s="34">
        <f>F65+F66+F67+F68+F69+F70+F71+F72+F73+F74+F75</f>
        <v>300</v>
      </c>
      <c r="G76" s="44">
        <f>(G65+G66+G67+G68+G69+G70+G71+G72+G73+G74+G75)/11</f>
        <v>0.7419354838709676</v>
      </c>
      <c r="H76" s="44"/>
    </row>
    <row r="77" spans="1:8" ht="15">
      <c r="A77" s="97" t="s">
        <v>41</v>
      </c>
      <c r="B77" s="102">
        <v>23</v>
      </c>
      <c r="C77" s="18" t="s">
        <v>1</v>
      </c>
      <c r="D77" s="72" t="s">
        <v>134</v>
      </c>
      <c r="E77" s="73">
        <v>2011</v>
      </c>
      <c r="F77" s="31">
        <v>30</v>
      </c>
      <c r="G77" s="11">
        <v>1</v>
      </c>
      <c r="H77" s="11"/>
    </row>
    <row r="78" spans="1:8" ht="15" customHeight="1">
      <c r="A78" s="98"/>
      <c r="B78" s="103"/>
      <c r="C78" s="8" t="s">
        <v>3</v>
      </c>
      <c r="D78" s="59" t="s">
        <v>135</v>
      </c>
      <c r="E78" s="70">
        <v>2009</v>
      </c>
      <c r="F78" s="32">
        <v>30</v>
      </c>
      <c r="G78" s="12">
        <v>1</v>
      </c>
      <c r="H78" s="12"/>
    </row>
    <row r="79" spans="1:8" ht="15">
      <c r="A79" s="98"/>
      <c r="B79" s="103"/>
      <c r="C79" s="8" t="s">
        <v>4</v>
      </c>
      <c r="D79" s="59" t="s">
        <v>136</v>
      </c>
      <c r="E79" s="70">
        <v>2011</v>
      </c>
      <c r="F79" s="32">
        <v>27</v>
      </c>
      <c r="G79" s="12">
        <v>1</v>
      </c>
      <c r="H79" s="12"/>
    </row>
    <row r="80" spans="1:8" ht="15">
      <c r="A80" s="98"/>
      <c r="B80" s="103"/>
      <c r="C80" s="8" t="s">
        <v>34</v>
      </c>
      <c r="D80" s="59" t="s">
        <v>137</v>
      </c>
      <c r="E80" s="70">
        <v>2009</v>
      </c>
      <c r="F80" s="32">
        <v>35</v>
      </c>
      <c r="G80" s="12">
        <v>1</v>
      </c>
      <c r="H80" s="12"/>
    </row>
    <row r="81" spans="1:8" ht="15">
      <c r="A81" s="98"/>
      <c r="B81" s="103"/>
      <c r="C81" s="8" t="s">
        <v>16</v>
      </c>
      <c r="D81" s="59" t="s">
        <v>138</v>
      </c>
      <c r="E81" s="70">
        <v>2012</v>
      </c>
      <c r="F81" s="32">
        <v>30</v>
      </c>
      <c r="G81" s="12">
        <v>1</v>
      </c>
      <c r="H81" s="12"/>
    </row>
    <row r="82" spans="1:8" ht="15">
      <c r="A82" s="98"/>
      <c r="B82" s="103"/>
      <c r="C82" s="8" t="s">
        <v>48</v>
      </c>
      <c r="D82" s="59" t="s">
        <v>139</v>
      </c>
      <c r="E82" s="70">
        <v>2009</v>
      </c>
      <c r="F82" s="32">
        <v>30</v>
      </c>
      <c r="G82" s="12">
        <v>1</v>
      </c>
      <c r="H82" s="12"/>
    </row>
    <row r="83" spans="1:8" ht="15">
      <c r="A83" s="98"/>
      <c r="B83" s="103"/>
      <c r="C83" s="14" t="s">
        <v>17</v>
      </c>
      <c r="D83" s="69" t="s">
        <v>56</v>
      </c>
      <c r="E83" s="74">
        <v>2009</v>
      </c>
      <c r="F83" s="32">
        <v>35</v>
      </c>
      <c r="G83" s="12">
        <v>1</v>
      </c>
      <c r="H83" s="12"/>
    </row>
    <row r="84" spans="1:8" ht="15">
      <c r="A84" s="98"/>
      <c r="B84" s="103"/>
      <c r="C84" s="14" t="s">
        <v>18</v>
      </c>
      <c r="D84" s="59" t="s">
        <v>140</v>
      </c>
      <c r="E84" s="70">
        <v>2011</v>
      </c>
      <c r="F84" s="32">
        <v>30</v>
      </c>
      <c r="G84" s="12">
        <v>1</v>
      </c>
      <c r="H84" s="12"/>
    </row>
    <row r="85" spans="1:8" ht="15">
      <c r="A85" s="98"/>
      <c r="B85" s="103"/>
      <c r="C85" s="90" t="s">
        <v>19</v>
      </c>
      <c r="D85" s="59" t="s">
        <v>141</v>
      </c>
      <c r="E85" s="70">
        <v>2009</v>
      </c>
      <c r="F85" s="32">
        <v>30</v>
      </c>
      <c r="G85" s="12">
        <v>1</v>
      </c>
      <c r="H85" s="12"/>
    </row>
    <row r="86" spans="1:8" ht="15">
      <c r="A86" s="98"/>
      <c r="B86" s="103"/>
      <c r="C86" s="14" t="s">
        <v>6</v>
      </c>
      <c r="D86" s="60" t="s">
        <v>142</v>
      </c>
      <c r="E86" s="76">
        <v>2007</v>
      </c>
      <c r="F86" s="32">
        <v>10</v>
      </c>
      <c r="G86" s="12">
        <f>F86/B77</f>
        <v>0.43478260869565216</v>
      </c>
      <c r="H86" s="12"/>
    </row>
    <row r="87" spans="1:8" ht="15">
      <c r="A87" s="98"/>
      <c r="B87" s="103"/>
      <c r="C87" s="14" t="s">
        <v>14</v>
      </c>
      <c r="D87" s="81" t="s">
        <v>143</v>
      </c>
      <c r="E87" s="89">
        <v>2012</v>
      </c>
      <c r="F87" s="32">
        <v>20</v>
      </c>
      <c r="G87" s="12">
        <f>F87/B77</f>
        <v>0.8695652173913043</v>
      </c>
      <c r="H87" s="12"/>
    </row>
    <row r="88" spans="1:8" ht="15">
      <c r="A88" s="98"/>
      <c r="B88" s="103"/>
      <c r="C88" s="63" t="s">
        <v>9</v>
      </c>
      <c r="D88" s="68" t="s">
        <v>144</v>
      </c>
      <c r="E88" s="74">
        <v>2009</v>
      </c>
      <c r="F88" s="33">
        <v>5</v>
      </c>
      <c r="G88" s="9">
        <f>F88/B77</f>
        <v>0.21739130434782608</v>
      </c>
      <c r="H88" s="9"/>
    </row>
    <row r="89" spans="1:8" ht="20.25" customHeight="1">
      <c r="A89" s="98"/>
      <c r="B89" s="103"/>
      <c r="C89" s="62" t="s">
        <v>15</v>
      </c>
      <c r="D89" s="94" t="s">
        <v>132</v>
      </c>
      <c r="E89" s="96">
        <v>2005</v>
      </c>
      <c r="F89" s="84">
        <v>8</v>
      </c>
      <c r="G89" s="9">
        <f>F89/B77</f>
        <v>0.34782608695652173</v>
      </c>
      <c r="H89" s="9"/>
    </row>
    <row r="90" spans="1:8" ht="15.75" thickBot="1">
      <c r="A90" s="98"/>
      <c r="B90" s="103"/>
      <c r="C90" s="15" t="s">
        <v>8</v>
      </c>
      <c r="D90" s="59" t="s">
        <v>145</v>
      </c>
      <c r="E90" s="95">
        <v>2005</v>
      </c>
      <c r="F90" s="39">
        <v>4</v>
      </c>
      <c r="G90" s="20">
        <f>F90/B77</f>
        <v>0.17391304347826086</v>
      </c>
      <c r="H90" s="20"/>
    </row>
    <row r="91" spans="1:8" ht="15" thickBot="1">
      <c r="A91" s="99"/>
      <c r="B91" s="104"/>
      <c r="C91" s="2"/>
      <c r="D91" s="118" t="s">
        <v>10</v>
      </c>
      <c r="E91" s="119"/>
      <c r="F91" s="34">
        <f>SUM(F77:F90)</f>
        <v>324</v>
      </c>
      <c r="G91" s="44">
        <f>(G77+G78+G79+G80+G81+G82+G83+G84+G85+G86+G87+G88+G89+G90)/14</f>
        <v>0.7888198757763976</v>
      </c>
      <c r="H91" s="44"/>
    </row>
    <row r="92" spans="1:8" ht="15">
      <c r="A92" s="97" t="s">
        <v>42</v>
      </c>
      <c r="B92" s="102">
        <v>30</v>
      </c>
      <c r="C92" s="18" t="s">
        <v>1</v>
      </c>
      <c r="D92" s="72" t="s">
        <v>146</v>
      </c>
      <c r="E92" s="73">
        <v>2011</v>
      </c>
      <c r="F92" s="35">
        <v>30</v>
      </c>
      <c r="G92" s="21">
        <v>1</v>
      </c>
      <c r="H92" s="11"/>
    </row>
    <row r="93" spans="1:8" ht="15">
      <c r="A93" s="98"/>
      <c r="B93" s="103"/>
      <c r="C93" s="8" t="s">
        <v>3</v>
      </c>
      <c r="D93" s="59" t="s">
        <v>147</v>
      </c>
      <c r="E93" s="70">
        <v>2009</v>
      </c>
      <c r="F93" s="36">
        <v>30</v>
      </c>
      <c r="G93" s="22">
        <v>1</v>
      </c>
      <c r="H93" s="12"/>
    </row>
    <row r="94" spans="1:8" ht="15">
      <c r="A94" s="98"/>
      <c r="B94" s="103"/>
      <c r="C94" s="8" t="s">
        <v>21</v>
      </c>
      <c r="D94" s="59" t="s">
        <v>148</v>
      </c>
      <c r="E94" s="70">
        <v>2009</v>
      </c>
      <c r="F94" s="36">
        <v>40</v>
      </c>
      <c r="G94" s="22">
        <v>1</v>
      </c>
      <c r="H94" s="12"/>
    </row>
    <row r="95" spans="1:8" ht="15">
      <c r="A95" s="98"/>
      <c r="B95" s="103"/>
      <c r="C95" s="14" t="s">
        <v>22</v>
      </c>
      <c r="D95" s="59" t="s">
        <v>149</v>
      </c>
      <c r="E95" s="70">
        <v>2011</v>
      </c>
      <c r="F95" s="36">
        <v>30</v>
      </c>
      <c r="G95" s="22">
        <v>1</v>
      </c>
      <c r="H95" s="12"/>
    </row>
    <row r="96" spans="1:8" ht="15">
      <c r="A96" s="98"/>
      <c r="B96" s="103"/>
      <c r="C96" s="14" t="s">
        <v>34</v>
      </c>
      <c r="D96" s="75" t="s">
        <v>150</v>
      </c>
      <c r="E96" s="70">
        <v>2009</v>
      </c>
      <c r="F96" s="36">
        <v>35</v>
      </c>
      <c r="G96" s="22">
        <v>1</v>
      </c>
      <c r="H96" s="12"/>
    </row>
    <row r="97" spans="1:8" ht="15">
      <c r="A97" s="98"/>
      <c r="B97" s="103"/>
      <c r="C97" s="8" t="s">
        <v>16</v>
      </c>
      <c r="D97" s="59" t="s">
        <v>151</v>
      </c>
      <c r="E97" s="70">
        <v>2009</v>
      </c>
      <c r="F97" s="36">
        <v>30</v>
      </c>
      <c r="G97" s="22">
        <v>1</v>
      </c>
      <c r="H97" s="12"/>
    </row>
    <row r="98" spans="1:8" ht="15">
      <c r="A98" s="98"/>
      <c r="B98" s="103"/>
      <c r="C98" s="19" t="s">
        <v>93</v>
      </c>
      <c r="D98" s="59" t="s">
        <v>152</v>
      </c>
      <c r="E98" s="70">
        <v>2010</v>
      </c>
      <c r="F98" s="36">
        <v>35</v>
      </c>
      <c r="G98" s="22">
        <v>1</v>
      </c>
      <c r="H98" s="12"/>
    </row>
    <row r="99" spans="1:8" ht="15">
      <c r="A99" s="98"/>
      <c r="B99" s="103"/>
      <c r="C99" s="14" t="s">
        <v>17</v>
      </c>
      <c r="D99" s="69" t="s">
        <v>59</v>
      </c>
      <c r="E99" s="74">
        <v>2009</v>
      </c>
      <c r="F99" s="36">
        <v>31</v>
      </c>
      <c r="G99" s="22">
        <v>1</v>
      </c>
      <c r="H99" s="12"/>
    </row>
    <row r="100" spans="1:8" ht="15">
      <c r="A100" s="98"/>
      <c r="B100" s="103"/>
      <c r="C100" s="14" t="s">
        <v>19</v>
      </c>
      <c r="D100" s="59" t="s">
        <v>153</v>
      </c>
      <c r="E100" s="70">
        <v>2008</v>
      </c>
      <c r="F100" s="36">
        <v>31</v>
      </c>
      <c r="G100" s="22">
        <v>1</v>
      </c>
      <c r="H100" s="12"/>
    </row>
    <row r="101" spans="1:10" ht="15">
      <c r="A101" s="98"/>
      <c r="B101" s="103"/>
      <c r="C101" s="14" t="s">
        <v>23</v>
      </c>
      <c r="D101" s="59" t="s">
        <v>154</v>
      </c>
      <c r="E101" s="70">
        <v>2009</v>
      </c>
      <c r="F101" s="36">
        <v>31</v>
      </c>
      <c r="G101" s="22">
        <v>1</v>
      </c>
      <c r="H101" s="12"/>
      <c r="I101" s="86"/>
      <c r="J101" s="87"/>
    </row>
    <row r="102" spans="1:8" ht="15">
      <c r="A102" s="98"/>
      <c r="B102" s="103"/>
      <c r="C102" s="14" t="s">
        <v>18</v>
      </c>
      <c r="D102" s="59" t="s">
        <v>155</v>
      </c>
      <c r="E102" s="70">
        <v>2009</v>
      </c>
      <c r="F102" s="36">
        <v>32</v>
      </c>
      <c r="G102" s="22">
        <v>1</v>
      </c>
      <c r="H102" s="12"/>
    </row>
    <row r="103" spans="1:8" ht="15">
      <c r="A103" s="98"/>
      <c r="B103" s="103"/>
      <c r="C103" s="14" t="s">
        <v>6</v>
      </c>
      <c r="D103" s="60" t="s">
        <v>156</v>
      </c>
      <c r="E103" s="76">
        <v>2008</v>
      </c>
      <c r="F103" s="36">
        <v>10</v>
      </c>
      <c r="G103" s="22">
        <f>F103/B92</f>
        <v>0.3333333333333333</v>
      </c>
      <c r="H103" s="12"/>
    </row>
    <row r="104" spans="1:8" ht="15">
      <c r="A104" s="98"/>
      <c r="B104" s="103"/>
      <c r="C104" s="14" t="s">
        <v>14</v>
      </c>
      <c r="D104" s="60" t="s">
        <v>157</v>
      </c>
      <c r="E104" s="76">
        <v>2008</v>
      </c>
      <c r="F104" s="36">
        <v>1</v>
      </c>
      <c r="G104" s="22">
        <f>F104/B92</f>
        <v>0.03333333333333333</v>
      </c>
      <c r="H104" s="12"/>
    </row>
    <row r="105" spans="1:8" ht="15">
      <c r="A105" s="98"/>
      <c r="B105" s="103"/>
      <c r="C105" s="14" t="s">
        <v>8</v>
      </c>
      <c r="D105" s="59" t="s">
        <v>158</v>
      </c>
      <c r="E105" s="70">
        <v>2011</v>
      </c>
      <c r="F105" s="36">
        <v>10</v>
      </c>
      <c r="G105" s="22">
        <f>F105/B92</f>
        <v>0.3333333333333333</v>
      </c>
      <c r="H105" s="12"/>
    </row>
    <row r="106" spans="1:8" ht="15">
      <c r="A106" s="98"/>
      <c r="B106" s="103"/>
      <c r="C106" s="63" t="s">
        <v>9</v>
      </c>
      <c r="D106" s="68" t="s">
        <v>144</v>
      </c>
      <c r="E106" s="74">
        <v>2009</v>
      </c>
      <c r="F106" s="84">
        <v>5</v>
      </c>
      <c r="G106" s="85">
        <f>F106/B92</f>
        <v>0.16666666666666666</v>
      </c>
      <c r="H106" s="9"/>
    </row>
    <row r="107" spans="1:8" ht="19.5" customHeight="1" thickBot="1">
      <c r="A107" s="98"/>
      <c r="B107" s="103"/>
      <c r="C107" s="15" t="s">
        <v>24</v>
      </c>
      <c r="D107" s="59" t="s">
        <v>159</v>
      </c>
      <c r="E107" s="71"/>
      <c r="F107" s="37">
        <v>0</v>
      </c>
      <c r="G107" s="23">
        <v>0</v>
      </c>
      <c r="H107" s="20"/>
    </row>
    <row r="108" spans="1:8" ht="15" thickBot="1">
      <c r="A108" s="99"/>
      <c r="B108" s="104"/>
      <c r="C108" s="1"/>
      <c r="D108" s="118" t="s">
        <v>10</v>
      </c>
      <c r="E108" s="119"/>
      <c r="F108" s="38">
        <f>SUM(F92:F107)</f>
        <v>381</v>
      </c>
      <c r="G108" s="46">
        <f>(G92+G93+G94+G95+G96+G97+G98+G99+G101+G100+G102+G103+G104+G105+G106+G107)/16</f>
        <v>0.7416666666666667</v>
      </c>
      <c r="H108" s="44"/>
    </row>
    <row r="109" spans="1:8" ht="15">
      <c r="A109" s="102" t="s">
        <v>43</v>
      </c>
      <c r="B109" s="102">
        <v>25</v>
      </c>
      <c r="C109" s="29" t="s">
        <v>1</v>
      </c>
      <c r="D109" s="72" t="s">
        <v>160</v>
      </c>
      <c r="E109" s="73">
        <v>2008</v>
      </c>
      <c r="F109" s="31">
        <v>35</v>
      </c>
      <c r="G109" s="56">
        <v>1</v>
      </c>
      <c r="H109" s="11"/>
    </row>
    <row r="110" spans="1:8" ht="15">
      <c r="A110" s="103"/>
      <c r="B110" s="103"/>
      <c r="C110" s="8" t="s">
        <v>3</v>
      </c>
      <c r="D110" s="59" t="s">
        <v>161</v>
      </c>
      <c r="E110" s="70">
        <v>2009</v>
      </c>
      <c r="F110" s="32">
        <v>33</v>
      </c>
      <c r="G110" s="27">
        <v>1</v>
      </c>
      <c r="H110" s="12"/>
    </row>
    <row r="111" spans="1:8" ht="15">
      <c r="A111" s="103"/>
      <c r="B111" s="103"/>
      <c r="C111" s="8" t="s">
        <v>21</v>
      </c>
      <c r="D111" s="59" t="s">
        <v>162</v>
      </c>
      <c r="E111" s="70">
        <v>2010</v>
      </c>
      <c r="F111" s="32">
        <v>37</v>
      </c>
      <c r="G111" s="27">
        <v>1</v>
      </c>
      <c r="H111" s="12"/>
    </row>
    <row r="112" spans="1:8" ht="15">
      <c r="A112" s="103"/>
      <c r="B112" s="103"/>
      <c r="C112" s="14" t="s">
        <v>22</v>
      </c>
      <c r="D112" s="59" t="s">
        <v>149</v>
      </c>
      <c r="E112" s="70">
        <v>2010</v>
      </c>
      <c r="F112" s="32">
        <v>25</v>
      </c>
      <c r="G112" s="27">
        <v>1</v>
      </c>
      <c r="H112" s="12"/>
    </row>
    <row r="113" spans="1:8" ht="15">
      <c r="A113" s="103"/>
      <c r="B113" s="103"/>
      <c r="C113" s="8" t="s">
        <v>34</v>
      </c>
      <c r="D113" s="59" t="s">
        <v>163</v>
      </c>
      <c r="E113" s="70">
        <v>2008</v>
      </c>
      <c r="F113" s="32">
        <v>38</v>
      </c>
      <c r="G113" s="27">
        <v>1</v>
      </c>
      <c r="H113" s="12"/>
    </row>
    <row r="114" spans="1:8" ht="15">
      <c r="A114" s="103"/>
      <c r="B114" s="103"/>
      <c r="C114" s="14" t="s">
        <v>16</v>
      </c>
      <c r="D114" s="59" t="s">
        <v>164</v>
      </c>
      <c r="E114" s="70">
        <v>2010</v>
      </c>
      <c r="F114" s="32">
        <v>30</v>
      </c>
      <c r="G114" s="27">
        <v>1</v>
      </c>
      <c r="H114" s="12"/>
    </row>
    <row r="115" spans="1:8" ht="15">
      <c r="A115" s="103"/>
      <c r="B115" s="103"/>
      <c r="C115" s="14" t="s">
        <v>48</v>
      </c>
      <c r="D115" s="59" t="s">
        <v>165</v>
      </c>
      <c r="E115" s="70">
        <v>2009</v>
      </c>
      <c r="F115" s="32">
        <v>35</v>
      </c>
      <c r="G115" s="27">
        <v>1</v>
      </c>
      <c r="H115" s="12"/>
    </row>
    <row r="116" spans="1:8" ht="15">
      <c r="A116" s="103"/>
      <c r="B116" s="103"/>
      <c r="C116" s="14" t="s">
        <v>17</v>
      </c>
      <c r="D116" s="59" t="s">
        <v>166</v>
      </c>
      <c r="E116" s="70">
        <v>2010</v>
      </c>
      <c r="F116" s="32">
        <v>37</v>
      </c>
      <c r="G116" s="27">
        <v>1</v>
      </c>
      <c r="H116" s="12"/>
    </row>
    <row r="117" spans="1:8" ht="15">
      <c r="A117" s="103"/>
      <c r="B117" s="103"/>
      <c r="C117" s="14" t="s">
        <v>19</v>
      </c>
      <c r="D117" s="57" t="s">
        <v>167</v>
      </c>
      <c r="E117" s="70">
        <v>2010</v>
      </c>
      <c r="F117" s="32">
        <v>36</v>
      </c>
      <c r="G117" s="27">
        <v>1</v>
      </c>
      <c r="H117" s="12"/>
    </row>
    <row r="118" spans="1:8" ht="15">
      <c r="A118" s="103"/>
      <c r="B118" s="103"/>
      <c r="C118" s="14" t="s">
        <v>18</v>
      </c>
      <c r="D118" s="59" t="s">
        <v>168</v>
      </c>
      <c r="E118" s="70">
        <v>2009</v>
      </c>
      <c r="F118" s="32">
        <v>25</v>
      </c>
      <c r="G118" s="27">
        <v>1</v>
      </c>
      <c r="H118" s="12"/>
    </row>
    <row r="119" spans="1:8" ht="15">
      <c r="A119" s="103"/>
      <c r="B119" s="103"/>
      <c r="C119" s="14" t="s">
        <v>23</v>
      </c>
      <c r="D119" s="59" t="s">
        <v>169</v>
      </c>
      <c r="E119" s="70">
        <v>2008</v>
      </c>
      <c r="F119" s="32">
        <v>33</v>
      </c>
      <c r="G119" s="27">
        <v>1</v>
      </c>
      <c r="H119" s="12"/>
    </row>
    <row r="120" spans="1:8" ht="15">
      <c r="A120" s="103"/>
      <c r="B120" s="103"/>
      <c r="C120" s="14" t="s">
        <v>25</v>
      </c>
      <c r="D120" s="59" t="s">
        <v>170</v>
      </c>
      <c r="E120" s="70">
        <v>20010</v>
      </c>
      <c r="F120" s="32">
        <v>26</v>
      </c>
      <c r="G120" s="27">
        <v>1</v>
      </c>
      <c r="H120" s="12"/>
    </row>
    <row r="121" spans="1:8" ht="20.25" customHeight="1">
      <c r="A121" s="103"/>
      <c r="B121" s="103"/>
      <c r="C121" s="14" t="s">
        <v>24</v>
      </c>
      <c r="D121" s="59" t="s">
        <v>171</v>
      </c>
      <c r="E121" s="70">
        <v>2006</v>
      </c>
      <c r="F121" s="32">
        <v>6</v>
      </c>
      <c r="G121" s="27">
        <f>F121/B109</f>
        <v>0.24</v>
      </c>
      <c r="H121" s="12"/>
    </row>
    <row r="122" spans="1:8" ht="20.25" customHeight="1">
      <c r="A122" s="103"/>
      <c r="B122" s="103"/>
      <c r="C122" s="14" t="s">
        <v>20</v>
      </c>
      <c r="D122" s="60" t="s">
        <v>172</v>
      </c>
      <c r="E122" s="76">
        <v>2008</v>
      </c>
      <c r="F122" s="32">
        <v>6</v>
      </c>
      <c r="G122" s="27">
        <f>F122/B109</f>
        <v>0.24</v>
      </c>
      <c r="H122" s="24"/>
    </row>
    <row r="123" spans="1:8" ht="15">
      <c r="A123" s="103"/>
      <c r="B123" s="103"/>
      <c r="C123" s="14" t="s">
        <v>8</v>
      </c>
      <c r="D123" s="59" t="s">
        <v>173</v>
      </c>
      <c r="E123" s="70">
        <v>2011</v>
      </c>
      <c r="F123" s="32">
        <v>10</v>
      </c>
      <c r="G123" s="27">
        <f>F123/B109</f>
        <v>0.4</v>
      </c>
      <c r="H123" s="24"/>
    </row>
    <row r="124" spans="1:8" ht="15">
      <c r="A124" s="103"/>
      <c r="B124" s="103"/>
      <c r="C124" s="14" t="s">
        <v>11</v>
      </c>
      <c r="D124" s="59" t="s">
        <v>62</v>
      </c>
      <c r="E124" s="70">
        <v>2009</v>
      </c>
      <c r="F124" s="55">
        <v>10</v>
      </c>
      <c r="G124" s="27">
        <f>F124/B109</f>
        <v>0.4</v>
      </c>
      <c r="H124" s="24"/>
    </row>
    <row r="125" spans="1:8" ht="15">
      <c r="A125" s="103"/>
      <c r="B125" s="103"/>
      <c r="C125" s="14" t="s">
        <v>14</v>
      </c>
      <c r="D125" s="60" t="s">
        <v>157</v>
      </c>
      <c r="E125" s="76">
        <v>2008</v>
      </c>
      <c r="F125" s="55">
        <v>1</v>
      </c>
      <c r="G125" s="27">
        <f>F125/B109</f>
        <v>0.04</v>
      </c>
      <c r="H125" s="24"/>
    </row>
    <row r="126" spans="1:8" ht="15">
      <c r="A126" s="103"/>
      <c r="B126" s="103"/>
      <c r="C126" s="14" t="s">
        <v>6</v>
      </c>
      <c r="D126" s="60" t="s">
        <v>174</v>
      </c>
      <c r="E126" s="76">
        <v>2007</v>
      </c>
      <c r="F126" s="32">
        <v>10</v>
      </c>
      <c r="G126" s="27">
        <f>F126/B109</f>
        <v>0.4</v>
      </c>
      <c r="H126" s="24"/>
    </row>
    <row r="127" spans="1:8" ht="15.75" thickBot="1">
      <c r="A127" s="103"/>
      <c r="B127" s="103"/>
      <c r="C127" s="50" t="s">
        <v>26</v>
      </c>
      <c r="D127" s="58" t="s">
        <v>175</v>
      </c>
      <c r="E127" s="71">
        <v>2009</v>
      </c>
      <c r="F127" s="54">
        <v>30</v>
      </c>
      <c r="G127" s="130">
        <v>1</v>
      </c>
      <c r="H127" s="51"/>
    </row>
    <row r="128" spans="1:8" ht="15.75" thickBot="1">
      <c r="A128" s="104"/>
      <c r="B128" s="104"/>
      <c r="C128" s="3"/>
      <c r="D128" s="118" t="s">
        <v>10</v>
      </c>
      <c r="E128" s="122"/>
      <c r="F128" s="41">
        <f>SUM(F109:F127)</f>
        <v>463</v>
      </c>
      <c r="G128" s="44">
        <f>(G109+G110+G111+G112+G113+G114+G115+G116+G117+G118+G119+G120+G121+G122+G123+G124+G125+G126+G127)/19</f>
        <v>0.7747368421052632</v>
      </c>
      <c r="H128" s="47"/>
    </row>
    <row r="129" spans="1:8" ht="15">
      <c r="A129" s="102" t="s">
        <v>44</v>
      </c>
      <c r="B129" s="102">
        <v>32</v>
      </c>
      <c r="C129" s="18" t="s">
        <v>1</v>
      </c>
      <c r="D129" s="72" t="s">
        <v>176</v>
      </c>
      <c r="E129" s="70">
        <v>2011</v>
      </c>
      <c r="F129" s="31">
        <v>35</v>
      </c>
      <c r="G129" s="56">
        <v>1</v>
      </c>
      <c r="H129" s="26"/>
    </row>
    <row r="130" spans="1:8" ht="15">
      <c r="A130" s="103"/>
      <c r="B130" s="103"/>
      <c r="C130" s="8" t="s">
        <v>3</v>
      </c>
      <c r="D130" s="59" t="s">
        <v>177</v>
      </c>
      <c r="E130" s="70">
        <v>2011</v>
      </c>
      <c r="F130" s="32">
        <v>35</v>
      </c>
      <c r="G130" s="27">
        <v>1</v>
      </c>
      <c r="H130" s="24"/>
    </row>
    <row r="131" spans="1:8" ht="15">
      <c r="A131" s="103"/>
      <c r="B131" s="103"/>
      <c r="C131" s="8" t="s">
        <v>21</v>
      </c>
      <c r="D131" s="59" t="s">
        <v>178</v>
      </c>
      <c r="E131" s="70">
        <v>2011</v>
      </c>
      <c r="F131" s="32">
        <v>45</v>
      </c>
      <c r="G131" s="27">
        <v>1</v>
      </c>
      <c r="H131" s="24"/>
    </row>
    <row r="132" spans="1:8" ht="15">
      <c r="A132" s="103"/>
      <c r="B132" s="103"/>
      <c r="C132" s="91" t="s">
        <v>22</v>
      </c>
      <c r="D132" s="57" t="s">
        <v>149</v>
      </c>
      <c r="E132" s="70">
        <v>2009</v>
      </c>
      <c r="F132" s="32">
        <v>22</v>
      </c>
      <c r="G132" s="27">
        <f>F132/B129</f>
        <v>0.6875</v>
      </c>
      <c r="H132" s="24"/>
    </row>
    <row r="133" spans="1:8" ht="15">
      <c r="A133" s="103"/>
      <c r="B133" s="103"/>
      <c r="C133" s="19" t="s">
        <v>34</v>
      </c>
      <c r="D133" s="59" t="s">
        <v>179</v>
      </c>
      <c r="E133" s="70">
        <v>2010</v>
      </c>
      <c r="F133" s="32">
        <v>35</v>
      </c>
      <c r="G133" s="27">
        <v>1</v>
      </c>
      <c r="H133" s="24"/>
    </row>
    <row r="134" spans="1:8" ht="23.25">
      <c r="A134" s="103"/>
      <c r="B134" s="103"/>
      <c r="C134" s="14" t="s">
        <v>16</v>
      </c>
      <c r="D134" s="59" t="s">
        <v>180</v>
      </c>
      <c r="E134" s="70">
        <v>2011</v>
      </c>
      <c r="F134" s="32">
        <v>35</v>
      </c>
      <c r="G134" s="27">
        <v>1</v>
      </c>
      <c r="H134" s="24"/>
    </row>
    <row r="135" spans="1:8" ht="23.25">
      <c r="A135" s="103"/>
      <c r="B135" s="103"/>
      <c r="C135" s="14" t="s">
        <v>48</v>
      </c>
      <c r="D135" s="59" t="s">
        <v>181</v>
      </c>
      <c r="E135" s="70">
        <v>2011</v>
      </c>
      <c r="F135" s="32">
        <v>35</v>
      </c>
      <c r="G135" s="27">
        <v>1</v>
      </c>
      <c r="H135" s="24"/>
    </row>
    <row r="136" spans="1:8" ht="15">
      <c r="A136" s="103"/>
      <c r="B136" s="103"/>
      <c r="C136" s="14" t="s">
        <v>17</v>
      </c>
      <c r="D136" s="69" t="s">
        <v>79</v>
      </c>
      <c r="E136" s="70">
        <v>2011</v>
      </c>
      <c r="F136" s="32">
        <v>35</v>
      </c>
      <c r="G136" s="27">
        <v>1</v>
      </c>
      <c r="H136" s="24"/>
    </row>
    <row r="137" spans="1:8" ht="15">
      <c r="A137" s="103"/>
      <c r="B137" s="103"/>
      <c r="C137" s="14" t="s">
        <v>19</v>
      </c>
      <c r="D137" s="59" t="s">
        <v>182</v>
      </c>
      <c r="E137" s="70">
        <v>2011</v>
      </c>
      <c r="F137" s="32">
        <v>35</v>
      </c>
      <c r="G137" s="27">
        <v>1</v>
      </c>
      <c r="H137" s="24"/>
    </row>
    <row r="138" spans="1:8" ht="15">
      <c r="A138" s="103"/>
      <c r="B138" s="103"/>
      <c r="C138" s="14" t="s">
        <v>18</v>
      </c>
      <c r="D138" s="59" t="s">
        <v>183</v>
      </c>
      <c r="E138" s="70">
        <v>2011</v>
      </c>
      <c r="F138" s="32">
        <v>35</v>
      </c>
      <c r="G138" s="27">
        <v>1</v>
      </c>
      <c r="H138" s="12"/>
    </row>
    <row r="139" spans="1:8" ht="15">
      <c r="A139" s="103"/>
      <c r="B139" s="103"/>
      <c r="C139" s="14" t="s">
        <v>23</v>
      </c>
      <c r="D139" s="59" t="s">
        <v>61</v>
      </c>
      <c r="E139" s="70">
        <v>2009</v>
      </c>
      <c r="F139" s="32">
        <v>35</v>
      </c>
      <c r="G139" s="27">
        <v>1</v>
      </c>
      <c r="H139" s="24"/>
    </row>
    <row r="140" spans="1:8" ht="15">
      <c r="A140" s="103"/>
      <c r="B140" s="103"/>
      <c r="C140" s="14" t="s">
        <v>25</v>
      </c>
      <c r="D140" s="59" t="s">
        <v>184</v>
      </c>
      <c r="E140" s="70">
        <v>2009</v>
      </c>
      <c r="F140" s="32">
        <v>35</v>
      </c>
      <c r="G140" s="27">
        <v>1</v>
      </c>
      <c r="H140" s="24"/>
    </row>
    <row r="141" spans="1:8" ht="20.25" customHeight="1">
      <c r="A141" s="103"/>
      <c r="B141" s="103"/>
      <c r="C141" s="14" t="s">
        <v>24</v>
      </c>
      <c r="D141" s="59" t="s">
        <v>185</v>
      </c>
      <c r="E141" s="70">
        <v>2008</v>
      </c>
      <c r="F141" s="32">
        <v>20</v>
      </c>
      <c r="G141" s="27">
        <f>F141/B129</f>
        <v>0.625</v>
      </c>
      <c r="H141" s="24"/>
    </row>
    <row r="142" spans="1:8" ht="15">
      <c r="A142" s="103"/>
      <c r="B142" s="103"/>
      <c r="C142" s="14" t="s">
        <v>8</v>
      </c>
      <c r="D142" s="59" t="s">
        <v>186</v>
      </c>
      <c r="E142" s="70">
        <v>2006</v>
      </c>
      <c r="F142" s="32">
        <v>8</v>
      </c>
      <c r="G142" s="27">
        <f>F142/B129</f>
        <v>0.25</v>
      </c>
      <c r="H142" s="24"/>
    </row>
    <row r="143" spans="1:8" ht="15">
      <c r="A143" s="103"/>
      <c r="B143" s="103"/>
      <c r="C143" s="14" t="s">
        <v>11</v>
      </c>
      <c r="D143" s="59" t="s">
        <v>62</v>
      </c>
      <c r="E143" s="70">
        <v>2009</v>
      </c>
      <c r="F143" s="32">
        <v>10</v>
      </c>
      <c r="G143" s="27">
        <f>F143/B129</f>
        <v>0.3125</v>
      </c>
      <c r="H143" s="24"/>
    </row>
    <row r="144" spans="1:8" ht="15">
      <c r="A144" s="103"/>
      <c r="B144" s="103"/>
      <c r="C144" s="14" t="s">
        <v>6</v>
      </c>
      <c r="D144" s="59"/>
      <c r="E144" s="70"/>
      <c r="F144" s="33">
        <v>0</v>
      </c>
      <c r="G144" s="131">
        <v>0</v>
      </c>
      <c r="H144" s="28"/>
    </row>
    <row r="145" spans="1:8" ht="15">
      <c r="A145" s="103"/>
      <c r="B145" s="103"/>
      <c r="C145" s="14" t="s">
        <v>14</v>
      </c>
      <c r="D145" s="59"/>
      <c r="E145" s="70"/>
      <c r="F145" s="33">
        <v>0</v>
      </c>
      <c r="G145" s="131">
        <v>0</v>
      </c>
      <c r="H145" s="28"/>
    </row>
    <row r="146" spans="1:8" ht="15.75" thickBot="1">
      <c r="A146" s="103"/>
      <c r="B146" s="103"/>
      <c r="C146" s="14" t="s">
        <v>20</v>
      </c>
      <c r="D146" s="60" t="s">
        <v>60</v>
      </c>
      <c r="E146" s="76">
        <v>2008</v>
      </c>
      <c r="F146" s="33">
        <v>6</v>
      </c>
      <c r="G146" s="131">
        <f>F146/B129</f>
        <v>0.1875</v>
      </c>
      <c r="H146" s="28"/>
    </row>
    <row r="147" spans="1:8" ht="15.75" thickBot="1">
      <c r="A147" s="104"/>
      <c r="B147" s="104"/>
      <c r="C147" s="3"/>
      <c r="D147" s="118" t="s">
        <v>10</v>
      </c>
      <c r="E147" s="123"/>
      <c r="F147" s="38">
        <f>SUM(F129:F146)</f>
        <v>461</v>
      </c>
      <c r="G147" s="44">
        <f>(G129+G130+G131+G132+G133+G134+G135+G136+G137+G138+G139+G140+G141+G142+G143+G144+G145+G146)/18</f>
        <v>0.7256944444444444</v>
      </c>
      <c r="H147" s="47"/>
    </row>
    <row r="148" spans="1:8" ht="15">
      <c r="A148" s="98" t="s">
        <v>45</v>
      </c>
      <c r="B148" s="102">
        <v>16</v>
      </c>
      <c r="C148" s="29" t="s">
        <v>1</v>
      </c>
      <c r="D148" s="72" t="s">
        <v>55</v>
      </c>
      <c r="E148" s="73">
        <v>2012</v>
      </c>
      <c r="F148" s="31">
        <v>20</v>
      </c>
      <c r="G148" s="11">
        <v>1</v>
      </c>
      <c r="H148" s="26"/>
    </row>
    <row r="149" spans="1:8" ht="23.25" customHeight="1">
      <c r="A149" s="98"/>
      <c r="B149" s="103"/>
      <c r="C149" s="14" t="s">
        <v>3</v>
      </c>
      <c r="D149" s="59" t="s">
        <v>187</v>
      </c>
      <c r="E149" s="70">
        <v>2012</v>
      </c>
      <c r="F149" s="32">
        <v>20</v>
      </c>
      <c r="G149" s="12">
        <v>1</v>
      </c>
      <c r="H149" s="24"/>
    </row>
    <row r="150" spans="1:8" ht="15">
      <c r="A150" s="98"/>
      <c r="B150" s="103"/>
      <c r="C150" s="14" t="s">
        <v>21</v>
      </c>
      <c r="D150" s="59" t="s">
        <v>188</v>
      </c>
      <c r="E150" s="78">
        <v>2011</v>
      </c>
      <c r="F150" s="32">
        <v>21</v>
      </c>
      <c r="G150" s="12">
        <v>1</v>
      </c>
      <c r="H150" s="24"/>
    </row>
    <row r="151" spans="1:8" ht="15">
      <c r="A151" s="98"/>
      <c r="B151" s="103"/>
      <c r="C151" s="14" t="s">
        <v>22</v>
      </c>
      <c r="D151" s="59" t="s">
        <v>63</v>
      </c>
      <c r="E151" s="70">
        <v>2012</v>
      </c>
      <c r="F151" s="32">
        <v>20</v>
      </c>
      <c r="G151" s="12">
        <v>1</v>
      </c>
      <c r="H151" s="24"/>
    </row>
    <row r="152" spans="1:8" ht="20.25" customHeight="1">
      <c r="A152" s="98"/>
      <c r="B152" s="103"/>
      <c r="C152" s="14" t="s">
        <v>34</v>
      </c>
      <c r="D152" s="59" t="s">
        <v>189</v>
      </c>
      <c r="E152" s="70">
        <v>2007</v>
      </c>
      <c r="F152" s="32">
        <v>16</v>
      </c>
      <c r="G152" s="12">
        <v>1</v>
      </c>
      <c r="H152" s="24"/>
    </row>
    <row r="153" spans="1:8" ht="20.25" customHeight="1">
      <c r="A153" s="98"/>
      <c r="B153" s="103"/>
      <c r="C153" s="100" t="s">
        <v>16</v>
      </c>
      <c r="D153" s="81" t="s">
        <v>190</v>
      </c>
      <c r="E153" s="78">
        <v>2012</v>
      </c>
      <c r="F153" s="32">
        <v>20</v>
      </c>
      <c r="G153" s="12">
        <v>1</v>
      </c>
      <c r="H153" s="24"/>
    </row>
    <row r="154" spans="1:8" ht="15">
      <c r="A154" s="98"/>
      <c r="B154" s="103"/>
      <c r="C154" s="101"/>
      <c r="D154" s="81" t="s">
        <v>191</v>
      </c>
      <c r="E154" s="78">
        <v>2011</v>
      </c>
      <c r="F154" s="32">
        <v>20</v>
      </c>
      <c r="G154" s="12">
        <v>1</v>
      </c>
      <c r="H154" s="24"/>
    </row>
    <row r="155" spans="1:8" ht="15">
      <c r="A155" s="98"/>
      <c r="B155" s="103"/>
      <c r="C155" s="14" t="s">
        <v>27</v>
      </c>
      <c r="D155" s="59" t="s">
        <v>192</v>
      </c>
      <c r="E155" s="70">
        <v>2012</v>
      </c>
      <c r="F155" s="32">
        <v>20</v>
      </c>
      <c r="G155" s="12">
        <v>1</v>
      </c>
      <c r="H155" s="24"/>
    </row>
    <row r="156" spans="1:8" ht="15">
      <c r="A156" s="98"/>
      <c r="B156" s="103"/>
      <c r="C156" s="14" t="s">
        <v>17</v>
      </c>
      <c r="D156" s="59" t="s">
        <v>193</v>
      </c>
      <c r="E156" s="70">
        <v>2008</v>
      </c>
      <c r="F156" s="32">
        <v>20</v>
      </c>
      <c r="G156" s="12">
        <v>1</v>
      </c>
      <c r="H156" s="24"/>
    </row>
    <row r="157" spans="1:8" ht="15">
      <c r="A157" s="98"/>
      <c r="B157" s="103"/>
      <c r="C157" s="14" t="s">
        <v>19</v>
      </c>
      <c r="D157" s="81" t="s">
        <v>194</v>
      </c>
      <c r="E157" s="78">
        <v>2012</v>
      </c>
      <c r="F157" s="32">
        <v>20</v>
      </c>
      <c r="G157" s="12">
        <v>1</v>
      </c>
      <c r="H157" s="24"/>
    </row>
    <row r="158" spans="1:8" ht="20.25" customHeight="1">
      <c r="A158" s="98"/>
      <c r="B158" s="103"/>
      <c r="C158" s="14" t="s">
        <v>18</v>
      </c>
      <c r="D158" s="59" t="s">
        <v>64</v>
      </c>
      <c r="E158" s="70">
        <v>2007</v>
      </c>
      <c r="F158" s="32">
        <v>16</v>
      </c>
      <c r="G158" s="12">
        <v>1</v>
      </c>
      <c r="H158" s="24"/>
    </row>
    <row r="159" spans="1:8" ht="15">
      <c r="A159" s="98"/>
      <c r="B159" s="103"/>
      <c r="C159" s="14" t="s">
        <v>23</v>
      </c>
      <c r="D159" s="59" t="s">
        <v>195</v>
      </c>
      <c r="E159" s="70">
        <v>2008</v>
      </c>
      <c r="F159" s="32">
        <v>20</v>
      </c>
      <c r="G159" s="12">
        <v>1</v>
      </c>
      <c r="H159" s="24"/>
    </row>
    <row r="160" spans="1:8" ht="15">
      <c r="A160" s="98"/>
      <c r="B160" s="103"/>
      <c r="C160" s="14" t="s">
        <v>25</v>
      </c>
      <c r="D160" s="59" t="s">
        <v>196</v>
      </c>
      <c r="E160" s="78">
        <v>2011</v>
      </c>
      <c r="F160" s="32">
        <v>21</v>
      </c>
      <c r="G160" s="12">
        <v>1</v>
      </c>
      <c r="H160" s="24"/>
    </row>
    <row r="161" spans="1:8" ht="20.25" customHeight="1">
      <c r="A161" s="98"/>
      <c r="B161" s="103"/>
      <c r="C161" s="14" t="s">
        <v>24</v>
      </c>
      <c r="D161" s="59" t="s">
        <v>197</v>
      </c>
      <c r="E161" s="70">
        <v>2007</v>
      </c>
      <c r="F161" s="32">
        <v>10</v>
      </c>
      <c r="G161" s="12">
        <f>F161/B148</f>
        <v>0.625</v>
      </c>
      <c r="H161" s="24"/>
    </row>
    <row r="162" spans="1:8" ht="15">
      <c r="A162" s="98"/>
      <c r="B162" s="103"/>
      <c r="C162" s="14" t="s">
        <v>20</v>
      </c>
      <c r="D162" s="60" t="s">
        <v>65</v>
      </c>
      <c r="E162" s="76">
        <v>2007</v>
      </c>
      <c r="F162" s="32">
        <v>6</v>
      </c>
      <c r="G162" s="12">
        <f>F162/B148</f>
        <v>0.375</v>
      </c>
      <c r="H162" s="24"/>
    </row>
    <row r="163" spans="1:8" ht="20.25" customHeight="1">
      <c r="A163" s="98"/>
      <c r="B163" s="103"/>
      <c r="C163" s="14" t="s">
        <v>8</v>
      </c>
      <c r="D163" s="75" t="s">
        <v>84</v>
      </c>
      <c r="E163" s="76">
        <v>2010</v>
      </c>
      <c r="F163" s="32">
        <v>5</v>
      </c>
      <c r="G163" s="12">
        <f>F163/B148</f>
        <v>0.3125</v>
      </c>
      <c r="H163" s="24"/>
    </row>
    <row r="164" spans="1:8" ht="15">
      <c r="A164" s="98"/>
      <c r="B164" s="103"/>
      <c r="C164" s="8" t="s">
        <v>86</v>
      </c>
      <c r="D164" s="75" t="s">
        <v>198</v>
      </c>
      <c r="E164" s="70">
        <v>2009</v>
      </c>
      <c r="F164" s="33">
        <v>20</v>
      </c>
      <c r="G164" s="9">
        <v>1</v>
      </c>
      <c r="H164" s="28"/>
    </row>
    <row r="165" spans="1:8" ht="15.75" thickBot="1">
      <c r="A165" s="98"/>
      <c r="B165" s="103"/>
      <c r="C165" s="15" t="s">
        <v>11</v>
      </c>
      <c r="D165" s="60" t="s">
        <v>66</v>
      </c>
      <c r="E165" s="77">
        <v>2008</v>
      </c>
      <c r="F165" s="39">
        <v>15</v>
      </c>
      <c r="G165" s="20">
        <f>F165/B148</f>
        <v>0.9375</v>
      </c>
      <c r="H165" s="25"/>
    </row>
    <row r="166" spans="1:8" ht="15.75" thickBot="1">
      <c r="A166" s="99"/>
      <c r="B166" s="104"/>
      <c r="C166" s="3"/>
      <c r="D166" s="118" t="s">
        <v>10</v>
      </c>
      <c r="E166" s="119"/>
      <c r="F166" s="38">
        <f>SUM(F148:F165)</f>
        <v>310</v>
      </c>
      <c r="G166" s="44">
        <f>(G148+G149+G150+G151+G152+G153+G154+G155+G156+G157+G158+G159+G160+G161+G162+G163+G164+G165)/18</f>
        <v>0.9027777777777778</v>
      </c>
      <c r="H166" s="47"/>
    </row>
    <row r="167" spans="1:8" ht="15">
      <c r="A167" s="97" t="s">
        <v>46</v>
      </c>
      <c r="B167" s="102">
        <v>12</v>
      </c>
      <c r="C167" s="29" t="s">
        <v>1</v>
      </c>
      <c r="D167" s="72" t="s">
        <v>55</v>
      </c>
      <c r="E167" s="73">
        <v>2007</v>
      </c>
      <c r="F167" s="31">
        <v>15</v>
      </c>
      <c r="G167" s="11">
        <v>1</v>
      </c>
      <c r="H167" s="26"/>
    </row>
    <row r="168" spans="1:8" ht="20.25" customHeight="1">
      <c r="A168" s="98"/>
      <c r="B168" s="103"/>
      <c r="C168" s="14" t="s">
        <v>3</v>
      </c>
      <c r="D168" s="59" t="s">
        <v>87</v>
      </c>
      <c r="E168" s="70">
        <v>2007</v>
      </c>
      <c r="F168" s="32">
        <v>15</v>
      </c>
      <c r="G168" s="12">
        <v>1</v>
      </c>
      <c r="H168" s="24"/>
    </row>
    <row r="169" spans="1:8" ht="15">
      <c r="A169" s="98"/>
      <c r="B169" s="103"/>
      <c r="C169" s="14" t="s">
        <v>21</v>
      </c>
      <c r="D169" s="59" t="s">
        <v>74</v>
      </c>
      <c r="E169" s="70">
        <v>2009</v>
      </c>
      <c r="F169" s="32">
        <v>15</v>
      </c>
      <c r="G169" s="12">
        <v>1</v>
      </c>
      <c r="H169" s="24"/>
    </row>
    <row r="170" spans="1:8" ht="15">
      <c r="A170" s="98"/>
      <c r="B170" s="103"/>
      <c r="C170" s="14" t="s">
        <v>22</v>
      </c>
      <c r="D170" s="59" t="s">
        <v>63</v>
      </c>
      <c r="E170" s="70">
        <v>2006</v>
      </c>
      <c r="F170" s="32">
        <v>15</v>
      </c>
      <c r="G170" s="12">
        <v>1</v>
      </c>
      <c r="H170" s="24"/>
    </row>
    <row r="171" spans="1:8" ht="20.25" customHeight="1">
      <c r="A171" s="98"/>
      <c r="B171" s="103"/>
      <c r="C171" s="14" t="s">
        <v>34</v>
      </c>
      <c r="D171" s="59" t="s">
        <v>75</v>
      </c>
      <c r="E171" s="70">
        <v>2008</v>
      </c>
      <c r="F171" s="32">
        <v>20</v>
      </c>
      <c r="G171" s="12">
        <v>1</v>
      </c>
      <c r="H171" s="24"/>
    </row>
    <row r="172" spans="1:8" ht="15">
      <c r="A172" s="98"/>
      <c r="B172" s="103"/>
      <c r="C172" s="14" t="s">
        <v>16</v>
      </c>
      <c r="D172" s="81" t="s">
        <v>85</v>
      </c>
      <c r="E172" s="70">
        <v>2007</v>
      </c>
      <c r="F172" s="32">
        <v>20</v>
      </c>
      <c r="G172" s="12">
        <v>1</v>
      </c>
      <c r="H172" s="24"/>
    </row>
    <row r="173" spans="1:8" ht="15">
      <c r="A173" s="98"/>
      <c r="B173" s="103"/>
      <c r="C173" s="14" t="s">
        <v>27</v>
      </c>
      <c r="D173" s="59" t="s">
        <v>199</v>
      </c>
      <c r="E173" s="70">
        <v>2008</v>
      </c>
      <c r="F173" s="32">
        <v>15</v>
      </c>
      <c r="G173" s="12">
        <v>1</v>
      </c>
      <c r="H173" s="24"/>
    </row>
    <row r="174" spans="1:8" ht="15">
      <c r="A174" s="98"/>
      <c r="B174" s="103"/>
      <c r="C174" s="14" t="s">
        <v>17</v>
      </c>
      <c r="D174" s="59" t="s">
        <v>76</v>
      </c>
      <c r="E174" s="70">
        <v>2008</v>
      </c>
      <c r="F174" s="32">
        <v>17</v>
      </c>
      <c r="G174" s="12">
        <v>1</v>
      </c>
      <c r="H174" s="24"/>
    </row>
    <row r="175" spans="1:8" ht="20.25" customHeight="1">
      <c r="A175" s="98"/>
      <c r="B175" s="103"/>
      <c r="C175" s="14" t="s">
        <v>18</v>
      </c>
      <c r="D175" s="59" t="s">
        <v>64</v>
      </c>
      <c r="E175" s="70">
        <v>2006</v>
      </c>
      <c r="F175" s="32">
        <v>15</v>
      </c>
      <c r="G175" s="12">
        <v>1</v>
      </c>
      <c r="H175" s="24"/>
    </row>
    <row r="176" spans="1:8" ht="15">
      <c r="A176" s="98"/>
      <c r="B176" s="103"/>
      <c r="C176" s="14" t="s">
        <v>23</v>
      </c>
      <c r="D176" s="59" t="s">
        <v>200</v>
      </c>
      <c r="E176" s="70">
        <v>2008</v>
      </c>
      <c r="F176" s="32">
        <v>15</v>
      </c>
      <c r="G176" s="12">
        <v>1</v>
      </c>
      <c r="H176" s="24"/>
    </row>
    <row r="177" spans="1:8" ht="15">
      <c r="A177" s="98"/>
      <c r="B177" s="103"/>
      <c r="C177" s="14" t="s">
        <v>25</v>
      </c>
      <c r="D177" s="59" t="s">
        <v>77</v>
      </c>
      <c r="E177" s="70">
        <v>2007</v>
      </c>
      <c r="F177" s="32">
        <v>16</v>
      </c>
      <c r="G177" s="12">
        <v>1</v>
      </c>
      <c r="H177" s="24"/>
    </row>
    <row r="178" spans="1:8" ht="20.25" customHeight="1">
      <c r="A178" s="98"/>
      <c r="B178" s="103"/>
      <c r="C178" s="14" t="s">
        <v>24</v>
      </c>
      <c r="D178" s="59" t="s">
        <v>78</v>
      </c>
      <c r="E178" s="70">
        <v>2008</v>
      </c>
      <c r="F178" s="32">
        <v>15</v>
      </c>
      <c r="G178" s="12">
        <v>1</v>
      </c>
      <c r="H178" s="24"/>
    </row>
    <row r="179" spans="1:8" ht="15">
      <c r="A179" s="98"/>
      <c r="B179" s="103"/>
      <c r="C179" s="14" t="s">
        <v>20</v>
      </c>
      <c r="D179" s="60" t="s">
        <v>65</v>
      </c>
      <c r="E179" s="76">
        <v>2007</v>
      </c>
      <c r="F179" s="32">
        <v>6</v>
      </c>
      <c r="G179" s="12">
        <f>F179/B167</f>
        <v>0.5</v>
      </c>
      <c r="H179" s="24"/>
    </row>
    <row r="180" spans="1:8" ht="20.25" customHeight="1">
      <c r="A180" s="98"/>
      <c r="B180" s="103"/>
      <c r="C180" s="14" t="s">
        <v>8</v>
      </c>
      <c r="D180" s="75" t="s">
        <v>89</v>
      </c>
      <c r="E180" s="76">
        <v>2010</v>
      </c>
      <c r="F180" s="32">
        <v>5</v>
      </c>
      <c r="G180" s="12">
        <f>F180/B167</f>
        <v>0.4166666666666667</v>
      </c>
      <c r="H180" s="24"/>
    </row>
    <row r="181" spans="1:8" ht="15">
      <c r="A181" s="98"/>
      <c r="B181" s="103"/>
      <c r="C181" s="8" t="s">
        <v>86</v>
      </c>
      <c r="D181" s="75" t="s">
        <v>88</v>
      </c>
      <c r="E181" s="76">
        <v>2010</v>
      </c>
      <c r="F181" s="33">
        <v>15</v>
      </c>
      <c r="G181" s="9">
        <v>1</v>
      </c>
      <c r="H181" s="28"/>
    </row>
    <row r="182" spans="1:8" ht="15.75" thickBot="1">
      <c r="A182" s="98"/>
      <c r="B182" s="103"/>
      <c r="C182" s="15" t="s">
        <v>11</v>
      </c>
      <c r="D182" s="60"/>
      <c r="E182" s="77"/>
      <c r="F182" s="39">
        <v>0</v>
      </c>
      <c r="G182" s="20">
        <v>0</v>
      </c>
      <c r="H182" s="25"/>
    </row>
    <row r="183" spans="1:8" ht="15.75" thickBot="1">
      <c r="A183" s="99"/>
      <c r="B183" s="104"/>
      <c r="C183" s="4"/>
      <c r="D183" s="118" t="s">
        <v>10</v>
      </c>
      <c r="E183" s="119"/>
      <c r="F183" s="38">
        <f>SUM(F167:F182)</f>
        <v>219</v>
      </c>
      <c r="G183" s="44">
        <f>(G167+G168+G169+G170+G171+G172+G173+G174+G175+G176+G177+G178+G179+G180+G181+G182)/16</f>
        <v>0.8697916666666666</v>
      </c>
      <c r="H183" s="47"/>
    </row>
    <row r="184" spans="1:8" ht="15.75" thickBot="1">
      <c r="A184" s="6"/>
      <c r="B184" s="5"/>
      <c r="C184" s="3"/>
      <c r="D184" s="118" t="s">
        <v>51</v>
      </c>
      <c r="E184" s="119"/>
      <c r="F184" s="38">
        <v>2227</v>
      </c>
      <c r="G184" s="44">
        <f>(G76+G91+G108+G128+G147+G166+G183)/7</f>
        <v>0.7922032510440263</v>
      </c>
      <c r="H184" s="47"/>
    </row>
    <row r="185" spans="1:3" ht="14.25">
      <c r="A185" s="135"/>
      <c r="B185" s="136"/>
      <c r="C185" s="137"/>
    </row>
    <row r="186" spans="1:4" ht="12.75">
      <c r="A186" s="87"/>
      <c r="B186" s="87"/>
      <c r="C186" s="7" t="s">
        <v>50</v>
      </c>
      <c r="D186" s="7" t="s">
        <v>83</v>
      </c>
    </row>
    <row r="187" ht="12.75">
      <c r="D187" s="30" t="s">
        <v>49</v>
      </c>
    </row>
  </sheetData>
  <mergeCells count="47">
    <mergeCell ref="D184:E184"/>
    <mergeCell ref="A3:H4"/>
    <mergeCell ref="D108:E108"/>
    <mergeCell ref="D128:E128"/>
    <mergeCell ref="D147:E147"/>
    <mergeCell ref="D166:E166"/>
    <mergeCell ref="B65:B76"/>
    <mergeCell ref="D50:E50"/>
    <mergeCell ref="D63:E63"/>
    <mergeCell ref="D183:E183"/>
    <mergeCell ref="D64:E64"/>
    <mergeCell ref="D76:E76"/>
    <mergeCell ref="D91:E91"/>
    <mergeCell ref="B77:B91"/>
    <mergeCell ref="B92:B108"/>
    <mergeCell ref="A65:A76"/>
    <mergeCell ref="A77:A91"/>
    <mergeCell ref="A38:A50"/>
    <mergeCell ref="A51:A63"/>
    <mergeCell ref="B38:B50"/>
    <mergeCell ref="B51:B63"/>
    <mergeCell ref="B13:B24"/>
    <mergeCell ref="A13:A24"/>
    <mergeCell ref="D24:E24"/>
    <mergeCell ref="C26:C27"/>
    <mergeCell ref="A25:A37"/>
    <mergeCell ref="B25:B37"/>
    <mergeCell ref="D37:E37"/>
    <mergeCell ref="H6:H12"/>
    <mergeCell ref="A2:H2"/>
    <mergeCell ref="B6:B12"/>
    <mergeCell ref="A6:A12"/>
    <mergeCell ref="C6:C12"/>
    <mergeCell ref="D6:D12"/>
    <mergeCell ref="E6:E12"/>
    <mergeCell ref="F6:F12"/>
    <mergeCell ref="G6:G12"/>
    <mergeCell ref="A167:A183"/>
    <mergeCell ref="B167:B183"/>
    <mergeCell ref="A109:A128"/>
    <mergeCell ref="B109:B128"/>
    <mergeCell ref="A129:A147"/>
    <mergeCell ref="B129:B147"/>
    <mergeCell ref="A92:A108"/>
    <mergeCell ref="C153:C154"/>
    <mergeCell ref="A148:A166"/>
    <mergeCell ref="B148:B16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О.К.</cp:lastModifiedBy>
  <cp:lastPrinted>2012-10-26T18:52:35Z</cp:lastPrinted>
  <dcterms:created xsi:type="dcterms:W3CDTF">1996-10-08T23:32:33Z</dcterms:created>
  <dcterms:modified xsi:type="dcterms:W3CDTF">2012-10-28T06:30:52Z</dcterms:modified>
  <cp:category/>
  <cp:version/>
  <cp:contentType/>
  <cp:contentStatus/>
</cp:coreProperties>
</file>